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kokj\Desktop\Závody - dokumenty\Jindřicháč a MKK\2025\"/>
    </mc:Choice>
  </mc:AlternateContent>
  <xr:revisionPtr revIDLastSave="0" documentId="13_ncr:1_{83B5ADBD-DE8C-4906-AF6B-47433ECC2E75}" xr6:coauthVersionLast="47" xr6:coauthVersionMax="47" xr10:uidLastSave="{00000000-0000-0000-0000-000000000000}"/>
  <bookViews>
    <workbookView xWindow="-108" yWindow="-108" windowWidth="23256" windowHeight="13176" tabRatio="769" xr2:uid="{00000000-000D-0000-FFFF-FFFF00000000}"/>
  </bookViews>
  <sheets>
    <sheet name="EleHš" sheetId="1" r:id="rId1"/>
    <sheet name="EleZš" sheetId="2" r:id="rId2"/>
    <sheet name="HendM" sheetId="17" r:id="rId3"/>
    <sheet name="HendZ" sheetId="18" r:id="rId4"/>
    <sheet name="Startovky" sheetId="19" r:id="rId5"/>
    <sheet name="výsledky" sheetId="20" r:id="rId6"/>
    <sheet name="statistika" sheetId="21" r:id="rId7"/>
  </sheets>
  <definedNames>
    <definedName name="Disciplíny_kategorií">statistika!$H$1:$M$11</definedName>
    <definedName name="_xlnm.Print_Titles" localSheetId="0">EleHš!$1:$4</definedName>
    <definedName name="_xlnm.Print_Titles" localSheetId="1">EleZš!$1:$4</definedName>
    <definedName name="_xlnm.Print_Titles" localSheetId="2">HendM!$1:$4</definedName>
    <definedName name="_xlnm.Print_Titles" localSheetId="3">HendZ!$1:$4</definedName>
    <definedName name="_xlnm.Print_Titles" localSheetId="4">Startovky!$1:$5</definedName>
    <definedName name="_xlnm.Print_Titles" localSheetId="5">výsledky!$1:$4</definedName>
    <definedName name="Počty_závodníků">statistika!$B$1:$E$6</definedName>
    <definedName name="Přehled_zkratek_oddílů">statistika!$Q$1:$R$29</definedName>
    <definedName name="Tabulka_1">EleHš!$A$5:$P$62</definedName>
    <definedName name="Tabulka_2">EleZš!$A$5:$P$62</definedName>
    <definedName name="Tabulka_3">HendM!$A$5:$P$33</definedName>
    <definedName name="Tabulka_4">HendZ!$A$5:$P$33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8" l="1"/>
  <c r="L33" i="18"/>
  <c r="J33" i="18"/>
  <c r="G33" i="18"/>
  <c r="N32" i="18"/>
  <c r="L32" i="18"/>
  <c r="J32" i="18"/>
  <c r="G32" i="18"/>
  <c r="N31" i="18"/>
  <c r="L31" i="18"/>
  <c r="J31" i="18"/>
  <c r="G31" i="18"/>
  <c r="N30" i="18"/>
  <c r="L30" i="18"/>
  <c r="J30" i="18"/>
  <c r="G30" i="18"/>
  <c r="N29" i="18"/>
  <c r="L29" i="18"/>
  <c r="J29" i="18"/>
  <c r="G29" i="18"/>
  <c r="N28" i="18"/>
  <c r="L28" i="18"/>
  <c r="J28" i="18"/>
  <c r="G28" i="18"/>
  <c r="N27" i="18"/>
  <c r="L27" i="18"/>
  <c r="J27" i="18"/>
  <c r="G27" i="18"/>
  <c r="N26" i="18"/>
  <c r="L26" i="18"/>
  <c r="J26" i="18"/>
  <c r="G26" i="18"/>
  <c r="N25" i="18"/>
  <c r="L25" i="18"/>
  <c r="J25" i="18"/>
  <c r="G25" i="18"/>
  <c r="N24" i="18"/>
  <c r="L24" i="18"/>
  <c r="J24" i="18"/>
  <c r="G24" i="18"/>
  <c r="N23" i="18"/>
  <c r="L23" i="18"/>
  <c r="J23" i="18"/>
  <c r="G23" i="18"/>
  <c r="N22" i="18"/>
  <c r="L22" i="18"/>
  <c r="J22" i="18"/>
  <c r="G22" i="18"/>
  <c r="N21" i="18"/>
  <c r="L21" i="18"/>
  <c r="J21" i="18"/>
  <c r="G21" i="18"/>
  <c r="N20" i="18"/>
  <c r="L20" i="18"/>
  <c r="J20" i="18"/>
  <c r="G20" i="18"/>
  <c r="N19" i="18"/>
  <c r="L19" i="18"/>
  <c r="J19" i="18"/>
  <c r="G19" i="18"/>
  <c r="N18" i="18"/>
  <c r="L18" i="18"/>
  <c r="J18" i="18"/>
  <c r="G18" i="18"/>
  <c r="N17" i="18"/>
  <c r="L17" i="18"/>
  <c r="J17" i="18"/>
  <c r="G17" i="18"/>
  <c r="N16" i="18"/>
  <c r="L16" i="18"/>
  <c r="J16" i="18"/>
  <c r="G16" i="18"/>
  <c r="N15" i="18"/>
  <c r="L15" i="18"/>
  <c r="J15" i="18"/>
  <c r="G15" i="18"/>
  <c r="N14" i="18"/>
  <c r="L14" i="18"/>
  <c r="J14" i="18"/>
  <c r="G14" i="18"/>
  <c r="N13" i="18"/>
  <c r="L13" i="18"/>
  <c r="J13" i="18"/>
  <c r="G13" i="18"/>
  <c r="N12" i="18"/>
  <c r="L12" i="18"/>
  <c r="J12" i="18"/>
  <c r="G12" i="18"/>
  <c r="N11" i="18"/>
  <c r="L11" i="18"/>
  <c r="J11" i="18"/>
  <c r="G11" i="18"/>
  <c r="N10" i="18"/>
  <c r="L10" i="18"/>
  <c r="J10" i="18"/>
  <c r="G10" i="18"/>
  <c r="N9" i="18"/>
  <c r="L9" i="18"/>
  <c r="J9" i="18"/>
  <c r="G9" i="18"/>
  <c r="N8" i="18"/>
  <c r="L8" i="18"/>
  <c r="J8" i="18"/>
  <c r="G8" i="18"/>
  <c r="N7" i="18"/>
  <c r="L7" i="18"/>
  <c r="J7" i="18"/>
  <c r="G7" i="18"/>
  <c r="N6" i="18"/>
  <c r="L6" i="18"/>
  <c r="J6" i="18"/>
  <c r="G6" i="18"/>
  <c r="N5" i="18"/>
  <c r="L5" i="18"/>
  <c r="J5" i="18"/>
  <c r="G5" i="18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5" i="17"/>
  <c r="J6" i="17"/>
  <c r="J7" i="17"/>
  <c r="J8" i="17"/>
  <c r="J9" i="17"/>
  <c r="O9" i="17" s="1"/>
  <c r="P9" i="17" s="1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5" i="17"/>
  <c r="N62" i="2"/>
  <c r="L62" i="2"/>
  <c r="J62" i="2"/>
  <c r="G62" i="2"/>
  <c r="N61" i="2"/>
  <c r="L61" i="2"/>
  <c r="J61" i="2"/>
  <c r="G61" i="2"/>
  <c r="N60" i="2"/>
  <c r="L60" i="2"/>
  <c r="J60" i="2"/>
  <c r="G60" i="2"/>
  <c r="N59" i="2"/>
  <c r="L59" i="2"/>
  <c r="J59" i="2"/>
  <c r="G59" i="2"/>
  <c r="N58" i="2"/>
  <c r="L58" i="2"/>
  <c r="J58" i="2"/>
  <c r="G58" i="2"/>
  <c r="N57" i="2"/>
  <c r="L57" i="2"/>
  <c r="J57" i="2"/>
  <c r="G57" i="2"/>
  <c r="N56" i="2"/>
  <c r="L56" i="2"/>
  <c r="J56" i="2"/>
  <c r="G56" i="2"/>
  <c r="N55" i="2"/>
  <c r="L55" i="2"/>
  <c r="J55" i="2"/>
  <c r="G55" i="2"/>
  <c r="N54" i="2"/>
  <c r="L54" i="2"/>
  <c r="J54" i="2"/>
  <c r="G54" i="2"/>
  <c r="N53" i="2"/>
  <c r="L53" i="2"/>
  <c r="J53" i="2"/>
  <c r="G53" i="2"/>
  <c r="N52" i="2"/>
  <c r="L52" i="2"/>
  <c r="J52" i="2"/>
  <c r="G52" i="2"/>
  <c r="N51" i="2"/>
  <c r="L51" i="2"/>
  <c r="J51" i="2"/>
  <c r="G51" i="2"/>
  <c r="N50" i="2"/>
  <c r="L50" i="2"/>
  <c r="J50" i="2"/>
  <c r="G50" i="2"/>
  <c r="N49" i="2"/>
  <c r="L49" i="2"/>
  <c r="J49" i="2"/>
  <c r="G49" i="2"/>
  <c r="N48" i="2"/>
  <c r="L48" i="2"/>
  <c r="J48" i="2"/>
  <c r="G48" i="2"/>
  <c r="N47" i="2"/>
  <c r="L47" i="2"/>
  <c r="J47" i="2"/>
  <c r="G47" i="2"/>
  <c r="N46" i="2"/>
  <c r="L46" i="2"/>
  <c r="J46" i="2"/>
  <c r="G46" i="2"/>
  <c r="N45" i="2"/>
  <c r="L45" i="2"/>
  <c r="J45" i="2"/>
  <c r="G45" i="2"/>
  <c r="N44" i="2"/>
  <c r="L44" i="2"/>
  <c r="J44" i="2"/>
  <c r="G44" i="2"/>
  <c r="N43" i="2"/>
  <c r="L43" i="2"/>
  <c r="J43" i="2"/>
  <c r="G43" i="2"/>
  <c r="N42" i="2"/>
  <c r="L42" i="2"/>
  <c r="J42" i="2"/>
  <c r="G42" i="2"/>
  <c r="N41" i="2"/>
  <c r="L41" i="2"/>
  <c r="J41" i="2"/>
  <c r="G41" i="2"/>
  <c r="N40" i="2"/>
  <c r="L40" i="2"/>
  <c r="J40" i="2"/>
  <c r="G40" i="2"/>
  <c r="N39" i="2"/>
  <c r="L39" i="2"/>
  <c r="J39" i="2"/>
  <c r="G39" i="2"/>
  <c r="N38" i="2"/>
  <c r="L38" i="2"/>
  <c r="J38" i="2"/>
  <c r="G38" i="2"/>
  <c r="N37" i="2"/>
  <c r="L37" i="2"/>
  <c r="J37" i="2"/>
  <c r="G37" i="2"/>
  <c r="N36" i="2"/>
  <c r="L36" i="2"/>
  <c r="J36" i="2"/>
  <c r="G36" i="2"/>
  <c r="N35" i="2"/>
  <c r="L35" i="2"/>
  <c r="J35" i="2"/>
  <c r="G35" i="2"/>
  <c r="N34" i="2"/>
  <c r="L34" i="2"/>
  <c r="J34" i="2"/>
  <c r="G34" i="2"/>
  <c r="N33" i="2"/>
  <c r="L33" i="2"/>
  <c r="J33" i="2"/>
  <c r="G33" i="2"/>
  <c r="N32" i="2"/>
  <c r="L32" i="2"/>
  <c r="J32" i="2"/>
  <c r="G32" i="2"/>
  <c r="N31" i="2"/>
  <c r="L31" i="2"/>
  <c r="J31" i="2"/>
  <c r="G31" i="2"/>
  <c r="N30" i="2"/>
  <c r="L30" i="2"/>
  <c r="J30" i="2"/>
  <c r="G30" i="2"/>
  <c r="N29" i="2"/>
  <c r="L29" i="2"/>
  <c r="J29" i="2"/>
  <c r="G29" i="2"/>
  <c r="N28" i="2"/>
  <c r="L28" i="2"/>
  <c r="J28" i="2"/>
  <c r="G28" i="2"/>
  <c r="N27" i="2"/>
  <c r="L27" i="2"/>
  <c r="J27" i="2"/>
  <c r="G27" i="2"/>
  <c r="N26" i="2"/>
  <c r="L26" i="2"/>
  <c r="J26" i="2"/>
  <c r="G26" i="2"/>
  <c r="N25" i="2"/>
  <c r="L25" i="2"/>
  <c r="J25" i="2"/>
  <c r="G25" i="2"/>
  <c r="N24" i="2"/>
  <c r="L24" i="2"/>
  <c r="J24" i="2"/>
  <c r="G24" i="2"/>
  <c r="N23" i="2"/>
  <c r="L23" i="2"/>
  <c r="J23" i="2"/>
  <c r="G23" i="2"/>
  <c r="N22" i="2"/>
  <c r="L22" i="2"/>
  <c r="J22" i="2"/>
  <c r="G22" i="2"/>
  <c r="N21" i="2"/>
  <c r="L21" i="2"/>
  <c r="J21" i="2"/>
  <c r="G21" i="2"/>
  <c r="N20" i="2"/>
  <c r="L20" i="2"/>
  <c r="J20" i="2"/>
  <c r="G20" i="2"/>
  <c r="N19" i="2"/>
  <c r="L19" i="2"/>
  <c r="J19" i="2"/>
  <c r="G19" i="2"/>
  <c r="N18" i="2"/>
  <c r="L18" i="2"/>
  <c r="J18" i="2"/>
  <c r="G18" i="2"/>
  <c r="N17" i="2"/>
  <c r="L17" i="2"/>
  <c r="J17" i="2"/>
  <c r="G17" i="2"/>
  <c r="N16" i="2"/>
  <c r="L16" i="2"/>
  <c r="J16" i="2"/>
  <c r="G16" i="2"/>
  <c r="N15" i="2"/>
  <c r="L15" i="2"/>
  <c r="J15" i="2"/>
  <c r="G15" i="2"/>
  <c r="N14" i="2"/>
  <c r="L14" i="2"/>
  <c r="J14" i="2"/>
  <c r="G14" i="2"/>
  <c r="N13" i="2"/>
  <c r="L13" i="2"/>
  <c r="J13" i="2"/>
  <c r="G13" i="2"/>
  <c r="N12" i="2"/>
  <c r="L12" i="2"/>
  <c r="J12" i="2"/>
  <c r="G12" i="2"/>
  <c r="N11" i="2"/>
  <c r="L11" i="2"/>
  <c r="J11" i="2"/>
  <c r="G11" i="2"/>
  <c r="N10" i="2"/>
  <c r="L10" i="2"/>
  <c r="J10" i="2"/>
  <c r="G10" i="2"/>
  <c r="N9" i="2"/>
  <c r="L9" i="2"/>
  <c r="J9" i="2"/>
  <c r="G9" i="2"/>
  <c r="N8" i="2"/>
  <c r="L8" i="2"/>
  <c r="J8" i="2"/>
  <c r="G8" i="2"/>
  <c r="N7" i="2"/>
  <c r="L7" i="2"/>
  <c r="J7" i="2"/>
  <c r="G7" i="2"/>
  <c r="N6" i="2"/>
  <c r="L6" i="2"/>
  <c r="J6" i="2"/>
  <c r="G6" i="2"/>
  <c r="N5" i="2"/>
  <c r="L5" i="2"/>
  <c r="J5" i="2"/>
  <c r="G5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5" i="1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5" i="20"/>
  <c r="Q5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" i="20"/>
  <c r="A1" i="20"/>
  <c r="A1" i="19"/>
  <c r="O16" i="17" l="1"/>
  <c r="P16" i="17" s="1"/>
  <c r="O21" i="17"/>
  <c r="P21" i="17" s="1"/>
  <c r="O33" i="17"/>
  <c r="P33" i="17" s="1"/>
  <c r="O47" i="1" a="1"/>
  <c r="O47" i="1" s="1"/>
  <c r="P47" i="1" s="1"/>
  <c r="O8" i="18"/>
  <c r="O20" i="18"/>
  <c r="P20" i="18" s="1"/>
  <c r="O32" i="18"/>
  <c r="P32" i="18" s="1"/>
  <c r="O16" i="18"/>
  <c r="P16" i="18" s="1"/>
  <c r="O28" i="18"/>
  <c r="P28" i="18" s="1"/>
  <c r="O12" i="18"/>
  <c r="P12" i="18" s="1"/>
  <c r="O24" i="18"/>
  <c r="P24" i="18" s="1"/>
  <c r="O32" i="17"/>
  <c r="P32" i="17" s="1"/>
  <c r="O20" i="17"/>
  <c r="P20" i="17" s="1"/>
  <c r="O8" i="17"/>
  <c r="P8" i="17" s="1"/>
  <c r="O31" i="17"/>
  <c r="P31" i="17" s="1"/>
  <c r="O19" i="17"/>
  <c r="P19" i="17" s="1"/>
  <c r="O7" i="17"/>
  <c r="P7" i="17" s="1"/>
  <c r="O30" i="17"/>
  <c r="P30" i="17" s="1"/>
  <c r="O18" i="17"/>
  <c r="P18" i="17" s="1"/>
  <c r="O6" i="17"/>
  <c r="O29" i="17"/>
  <c r="P29" i="17" s="1"/>
  <c r="O17" i="17"/>
  <c r="P17" i="17" s="1"/>
  <c r="O28" i="17"/>
  <c r="P28" i="17" s="1"/>
  <c r="O27" i="17"/>
  <c r="P27" i="17" s="1"/>
  <c r="O15" i="17"/>
  <c r="P15" i="17" s="1"/>
  <c r="O26" i="17"/>
  <c r="P26" i="17" s="1"/>
  <c r="O14" i="17"/>
  <c r="P14" i="17" s="1"/>
  <c r="O25" i="17"/>
  <c r="P25" i="17" s="1"/>
  <c r="O13" i="17"/>
  <c r="P13" i="17" s="1"/>
  <c r="O24" i="17"/>
  <c r="P24" i="17" s="1"/>
  <c r="O12" i="17"/>
  <c r="P12" i="17" s="1"/>
  <c r="O23" i="17"/>
  <c r="P23" i="17" s="1"/>
  <c r="O11" i="17"/>
  <c r="P11" i="17" s="1"/>
  <c r="O5" i="17"/>
  <c r="O22" i="17"/>
  <c r="P22" i="17" s="1"/>
  <c r="O10" i="17"/>
  <c r="P10" i="17" s="1"/>
  <c r="O26" i="18"/>
  <c r="P26" i="18" s="1"/>
  <c r="O18" i="18"/>
  <c r="P18" i="18" s="1"/>
  <c r="O5" i="18"/>
  <c r="O17" i="18"/>
  <c r="P17" i="18" s="1"/>
  <c r="O9" i="18"/>
  <c r="P9" i="18" s="1"/>
  <c r="O10" i="18"/>
  <c r="P10" i="18" s="1"/>
  <c r="O22" i="18"/>
  <c r="P22" i="18" s="1"/>
  <c r="O6" i="18"/>
  <c r="O23" i="18"/>
  <c r="P23" i="18" s="1"/>
  <c r="O15" i="18"/>
  <c r="P15" i="18" s="1"/>
  <c r="O29" i="18"/>
  <c r="P29" i="18" s="1"/>
  <c r="O7" i="18"/>
  <c r="O21" i="18"/>
  <c r="P21" i="18" s="1"/>
  <c r="O27" i="18"/>
  <c r="P27" i="18" s="1"/>
  <c r="O13" i="18"/>
  <c r="P13" i="18" s="1"/>
  <c r="O30" i="18"/>
  <c r="P30" i="18" s="1"/>
  <c r="O19" i="18"/>
  <c r="P19" i="18" s="1"/>
  <c r="O33" i="18"/>
  <c r="P33" i="18" s="1"/>
  <c r="O11" i="18"/>
  <c r="P11" i="18" s="1"/>
  <c r="O25" i="18"/>
  <c r="P25" i="18" s="1"/>
  <c r="O14" i="18"/>
  <c r="P14" i="18" s="1"/>
  <c r="O31" i="18"/>
  <c r="P31" i="18" s="1"/>
  <c r="O6" i="1" a="1"/>
  <c r="O6" i="1" s="1"/>
  <c r="O14" i="1" a="1"/>
  <c r="O14" i="1" s="1"/>
  <c r="O38" i="1" a="1"/>
  <c r="O38" i="1" s="1"/>
  <c r="P38" i="1" s="1"/>
  <c r="O31" i="1" a="1"/>
  <c r="O31" i="1" s="1"/>
  <c r="P31" i="1" s="1"/>
  <c r="O7" i="1" a="1"/>
  <c r="O7" i="1" s="1"/>
  <c r="O39" i="1" a="1"/>
  <c r="O39" i="1" s="1"/>
  <c r="P39" i="1" s="1"/>
  <c r="O15" i="1" a="1"/>
  <c r="O15" i="1" s="1"/>
  <c r="O6" i="2" a="1"/>
  <c r="O6" i="2" s="1"/>
  <c r="O12" i="2" a="1"/>
  <c r="O12" i="2" s="1"/>
  <c r="O15" i="2" a="1"/>
  <c r="O15" i="2" s="1"/>
  <c r="O21" i="2" a="1"/>
  <c r="O21" i="2" s="1"/>
  <c r="O27" i="2" a="1"/>
  <c r="O27" i="2" s="1"/>
  <c r="O30" i="2" a="1"/>
  <c r="O30" i="2" s="1"/>
  <c r="P30" i="2" s="1"/>
  <c r="O36" i="2" a="1"/>
  <c r="O36" i="2" s="1"/>
  <c r="P36" i="2" s="1"/>
  <c r="O39" i="2" a="1"/>
  <c r="O39" i="2" s="1"/>
  <c r="P39" i="2" s="1"/>
  <c r="O45" i="2" a="1"/>
  <c r="O45" i="2" s="1"/>
  <c r="P45" i="2" s="1"/>
  <c r="O51" i="2" a="1"/>
  <c r="O51" i="2" s="1"/>
  <c r="P51" i="2" s="1"/>
  <c r="O54" i="2" a="1"/>
  <c r="O54" i="2" s="1"/>
  <c r="P54" i="2" s="1"/>
  <c r="O60" i="2" a="1"/>
  <c r="O60" i="2" s="1"/>
  <c r="P60" i="2" s="1"/>
  <c r="O7" i="2" a="1"/>
  <c r="O7" i="2" s="1"/>
  <c r="O13" i="2" a="1"/>
  <c r="O13" i="2" s="1"/>
  <c r="O19" i="2" a="1"/>
  <c r="O19" i="2" s="1"/>
  <c r="O22" i="2" a="1"/>
  <c r="O22" i="2" s="1"/>
  <c r="O28" i="2" a="1"/>
  <c r="O28" i="2" s="1"/>
  <c r="P28" i="2" s="1"/>
  <c r="O31" i="2" a="1"/>
  <c r="O31" i="2" s="1"/>
  <c r="P31" i="2" s="1"/>
  <c r="O37" i="2" a="1"/>
  <c r="O37" i="2" s="1"/>
  <c r="P37" i="2" s="1"/>
  <c r="O43" i="2" a="1"/>
  <c r="O43" i="2" s="1"/>
  <c r="P43" i="2" s="1"/>
  <c r="O46" i="2" a="1"/>
  <c r="O46" i="2" s="1"/>
  <c r="P46" i="2" s="1"/>
  <c r="O52" i="2" a="1"/>
  <c r="O52" i="2" s="1"/>
  <c r="P52" i="2" s="1"/>
  <c r="O55" i="2" a="1"/>
  <c r="O55" i="2" s="1"/>
  <c r="P55" i="2" s="1"/>
  <c r="O61" i="2" a="1"/>
  <c r="O61" i="2" s="1"/>
  <c r="P61" i="2" s="1"/>
  <c r="O5" i="2" a="1"/>
  <c r="O5" i="2" s="1"/>
  <c r="O11" i="2" a="1"/>
  <c r="O11" i="2" s="1"/>
  <c r="O14" i="2" a="1"/>
  <c r="O14" i="2" s="1"/>
  <c r="O20" i="2" a="1"/>
  <c r="O20" i="2" s="1"/>
  <c r="O23" i="2" a="1"/>
  <c r="O23" i="2" s="1"/>
  <c r="O29" i="2" a="1"/>
  <c r="O29" i="2" s="1"/>
  <c r="P29" i="2" s="1"/>
  <c r="O35" i="2" a="1"/>
  <c r="O35" i="2" s="1"/>
  <c r="P35" i="2" s="1"/>
  <c r="O38" i="2" a="1"/>
  <c r="O38" i="2" s="1"/>
  <c r="P38" i="2" s="1"/>
  <c r="O44" i="2" a="1"/>
  <c r="O44" i="2" s="1"/>
  <c r="P44" i="2" s="1"/>
  <c r="O47" i="2" a="1"/>
  <c r="O47" i="2" s="1"/>
  <c r="P47" i="2" s="1"/>
  <c r="O53" i="2" a="1"/>
  <c r="O53" i="2" s="1"/>
  <c r="P53" i="2" s="1"/>
  <c r="O59" i="2" a="1"/>
  <c r="O59" i="2" s="1"/>
  <c r="P59" i="2" s="1"/>
  <c r="O62" i="2" a="1"/>
  <c r="O62" i="2" s="1"/>
  <c r="P62" i="2" s="1"/>
  <c r="O48" i="1" a="1"/>
  <c r="O48" i="1" s="1"/>
  <c r="P48" i="1" s="1"/>
  <c r="O24" i="1" a="1"/>
  <c r="O24" i="1" s="1"/>
  <c r="P24" i="1" s="1"/>
  <c r="O8" i="1" a="1"/>
  <c r="O8" i="1" s="1"/>
  <c r="O56" i="1" a="1"/>
  <c r="O56" i="1" s="1"/>
  <c r="P56" i="1" s="1"/>
  <c r="O32" i="1" a="1"/>
  <c r="O32" i="1" s="1"/>
  <c r="P32" i="1" s="1"/>
  <c r="O40" i="1" a="1"/>
  <c r="O40" i="1" s="1"/>
  <c r="P40" i="1" s="1"/>
  <c r="O16" i="1" a="1"/>
  <c r="O16" i="1" s="1"/>
  <c r="O30" i="1" a="1"/>
  <c r="O30" i="1" s="1"/>
  <c r="P30" i="1" s="1"/>
  <c r="O54" i="1" a="1"/>
  <c r="O54" i="1" s="1"/>
  <c r="P54" i="1" s="1"/>
  <c r="O57" i="1" a="1"/>
  <c r="O57" i="1" s="1"/>
  <c r="P57" i="1" s="1"/>
  <c r="O33" i="1" a="1"/>
  <c r="O33" i="1" s="1"/>
  <c r="P33" i="1" s="1"/>
  <c r="O49" i="1" a="1"/>
  <c r="O49" i="1" s="1"/>
  <c r="P49" i="1" s="1"/>
  <c r="O25" i="1" a="1"/>
  <c r="O25" i="1" s="1"/>
  <c r="P25" i="1" s="1"/>
  <c r="O9" i="1" a="1"/>
  <c r="O9" i="1" s="1"/>
  <c r="O41" i="1" a="1"/>
  <c r="O41" i="1" s="1"/>
  <c r="P41" i="1" s="1"/>
  <c r="O17" i="1" a="1"/>
  <c r="O17" i="1" s="1"/>
  <c r="O10" i="1" a="1"/>
  <c r="O10" i="1" s="1"/>
  <c r="O55" i="1" a="1"/>
  <c r="O55" i="1" s="1"/>
  <c r="P55" i="1" s="1"/>
  <c r="O9" i="2" a="1"/>
  <c r="O9" i="2" s="1"/>
  <c r="O8" i="2" a="1"/>
  <c r="O8" i="2" s="1"/>
  <c r="P8" i="2" s="1"/>
  <c r="O24" i="2" a="1"/>
  <c r="O24" i="2" s="1"/>
  <c r="O33" i="2" a="1"/>
  <c r="O33" i="2" s="1"/>
  <c r="P33" i="2" s="1"/>
  <c r="O41" i="2" a="1"/>
  <c r="O41" i="2" s="1"/>
  <c r="P41" i="2" s="1"/>
  <c r="O49" i="2" a="1"/>
  <c r="O49" i="2" s="1"/>
  <c r="P49" i="2" s="1"/>
  <c r="O10" i="2" a="1"/>
  <c r="O10" i="2" s="1"/>
  <c r="O40" i="2" a="1"/>
  <c r="O40" i="2" s="1"/>
  <c r="P40" i="2" s="1"/>
  <c r="O48" i="2" a="1"/>
  <c r="O48" i="2" s="1"/>
  <c r="P48" i="2" s="1"/>
  <c r="O56" i="2" a="1"/>
  <c r="O56" i="2" s="1"/>
  <c r="P56" i="2" s="1"/>
  <c r="O26" i="2" a="1"/>
  <c r="O26" i="2" s="1"/>
  <c r="O42" i="2" a="1"/>
  <c r="O42" i="2" s="1"/>
  <c r="P42" i="2" s="1"/>
  <c r="O58" i="2" a="1"/>
  <c r="O58" i="2" s="1"/>
  <c r="P58" i="2" s="1"/>
  <c r="O18" i="2" a="1"/>
  <c r="O18" i="2" s="1"/>
  <c r="O32" i="2" a="1"/>
  <c r="O32" i="2" s="1"/>
  <c r="P32" i="2" s="1"/>
  <c r="O57" i="2" a="1"/>
  <c r="O57" i="2" s="1"/>
  <c r="P57" i="2" s="1"/>
  <c r="O34" i="2" a="1"/>
  <c r="O34" i="2" s="1"/>
  <c r="P34" i="2" s="1"/>
  <c r="O17" i="2" a="1"/>
  <c r="O17" i="2" s="1"/>
  <c r="O25" i="2" a="1"/>
  <c r="O25" i="2" s="1"/>
  <c r="P25" i="2" s="1"/>
  <c r="O50" i="2" a="1"/>
  <c r="O50" i="2" s="1"/>
  <c r="P50" i="2" s="1"/>
  <c r="O16" i="2" a="1"/>
  <c r="O16" i="2" s="1"/>
  <c r="O59" i="1" a="1"/>
  <c r="O59" i="1" s="1"/>
  <c r="P59" i="1" s="1"/>
  <c r="O51" i="1" a="1"/>
  <c r="O51" i="1" s="1"/>
  <c r="P51" i="1" s="1"/>
  <c r="O43" i="1" a="1"/>
  <c r="O43" i="1" s="1"/>
  <c r="P43" i="1" s="1"/>
  <c r="O35" i="1" a="1"/>
  <c r="O35" i="1" s="1"/>
  <c r="P35" i="1" s="1"/>
  <c r="O27" i="1" a="1"/>
  <c r="O27" i="1" s="1"/>
  <c r="P27" i="1" s="1"/>
  <c r="O19" i="1" a="1"/>
  <c r="O19" i="1" s="1"/>
  <c r="P19" i="1" s="1"/>
  <c r="O11" i="1" a="1"/>
  <c r="O11" i="1" s="1"/>
  <c r="O22" i="1" a="1"/>
  <c r="O22" i="1" s="1"/>
  <c r="P22" i="1" s="1"/>
  <c r="O62" i="1" a="1"/>
  <c r="O62" i="1" s="1"/>
  <c r="P62" i="1" s="1"/>
  <c r="O46" i="1" a="1"/>
  <c r="O46" i="1" s="1"/>
  <c r="P46" i="1" s="1"/>
  <c r="O60" i="1" a="1"/>
  <c r="O60" i="1" s="1"/>
  <c r="P60" i="1" s="1"/>
  <c r="O52" i="1" a="1"/>
  <c r="O52" i="1" s="1"/>
  <c r="P52" i="1" s="1"/>
  <c r="O44" i="1" a="1"/>
  <c r="O44" i="1" s="1"/>
  <c r="P44" i="1" s="1"/>
  <c r="O36" i="1" a="1"/>
  <c r="O36" i="1" s="1"/>
  <c r="P36" i="1" s="1"/>
  <c r="O28" i="1" a="1"/>
  <c r="O28" i="1" s="1"/>
  <c r="P28" i="1" s="1"/>
  <c r="O20" i="1" a="1"/>
  <c r="O20" i="1" s="1"/>
  <c r="P20" i="1" s="1"/>
  <c r="O12" i="1" a="1"/>
  <c r="O12" i="1" s="1"/>
  <c r="O58" i="1" a="1"/>
  <c r="O58" i="1" s="1"/>
  <c r="P58" i="1" s="1"/>
  <c r="O50" i="1" a="1"/>
  <c r="O50" i="1" s="1"/>
  <c r="P50" i="1" s="1"/>
  <c r="O42" i="1" a="1"/>
  <c r="O42" i="1" s="1"/>
  <c r="P42" i="1" s="1"/>
  <c r="O34" i="1" a="1"/>
  <c r="O34" i="1" s="1"/>
  <c r="P34" i="1" s="1"/>
  <c r="O26" i="1" a="1"/>
  <c r="O26" i="1" s="1"/>
  <c r="P26" i="1" s="1"/>
  <c r="O18" i="1" a="1"/>
  <c r="O18" i="1" s="1"/>
  <c r="O5" i="1" a="1"/>
  <c r="O5" i="1" s="1"/>
  <c r="O23" i="1" a="1"/>
  <c r="O23" i="1" s="1"/>
  <c r="P23" i="1" s="1"/>
  <c r="O61" i="1" a="1"/>
  <c r="O61" i="1" s="1"/>
  <c r="P61" i="1" s="1"/>
  <c r="O53" i="1" a="1"/>
  <c r="O53" i="1" s="1"/>
  <c r="P53" i="1" s="1"/>
  <c r="O45" i="1" a="1"/>
  <c r="O45" i="1" s="1"/>
  <c r="P45" i="1" s="1"/>
  <c r="O37" i="1" a="1"/>
  <c r="O37" i="1" s="1"/>
  <c r="P37" i="1" s="1"/>
  <c r="O29" i="1" a="1"/>
  <c r="O29" i="1" s="1"/>
  <c r="P29" i="1" s="1"/>
  <c r="O21" i="1" a="1"/>
  <c r="O21" i="1" s="1"/>
  <c r="P21" i="1" s="1"/>
  <c r="O13" i="1" a="1"/>
  <c r="O13" i="1" s="1"/>
  <c r="D4" i="21"/>
  <c r="P6" i="17" l="1"/>
  <c r="P5" i="17"/>
  <c r="P8" i="18"/>
  <c r="P7" i="18"/>
  <c r="P6" i="18"/>
  <c r="P5" i="18"/>
  <c r="P27" i="2"/>
  <c r="P26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P5" i="2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E3" i="20"/>
  <c r="D5" i="21" l="1"/>
  <c r="C5" i="21"/>
  <c r="C4" i="21"/>
  <c r="W3" i="20"/>
  <c r="Q3" i="20"/>
  <c r="K3" i="20"/>
  <c r="E5" i="21" l="1"/>
  <c r="D6" i="21"/>
  <c r="E4" i="21"/>
  <c r="C6" i="21"/>
  <c r="E6" i="2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<sst xmlns="http://schemas.openxmlformats.org/spreadsheetml/2006/main" count="353" uniqueCount="173">
  <si>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</si>
  <si>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</si>
  <si>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</si>
  <si>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</si>
  <si>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</si>
  <si>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</si>
  <si>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</si>
  <si>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</si>
  <si>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</si>
  <si>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</si>
  <si>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</si>
  <si>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</si>
  <si>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</si>
  <si>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</si>
  <si>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Atletický Jindřicháč - atletická školka, hoši</t>
  </si>
  <si>
    <t>Atletický Jindřicháč - atletická školka, dívky</t>
  </si>
  <si>
    <t>Sprint - 60 m</t>
  </si>
  <si>
    <t>200 m</t>
  </si>
  <si>
    <t>800 m</t>
  </si>
  <si>
    <t>Atletický Jindřicháč - hendikepovaní muži</t>
  </si>
  <si>
    <t>Atletický Jindřicháč - hendikepované ženy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</si>
  <si>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</si>
  <si>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</si>
  <si>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</si>
  <si>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</si>
  <si>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</si>
  <si>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</si>
  <si>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</si>
  <si>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</si>
  <si>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</si>
  <si>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</si>
  <si>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</si>
  <si>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</si>
  <si>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</si>
  <si>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>xx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</si>
  <si>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</si>
  <si>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</si>
  <si>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</si>
  <si>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</si>
  <si>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</si>
  <si>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</si>
  <si>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</si>
  <si>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</si>
  <si>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</si>
  <si>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</si>
  <si>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</si>
  <si>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</si>
  <si>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</si>
  <si>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</si>
  <si>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</si>
  <si>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</si>
  <si>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</si>
  <si>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</si>
  <si>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</si>
  <si>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</si>
  <si>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</si>
  <si>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</si>
  <si>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</si>
  <si>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</si>
  <si>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</si>
  <si>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</si>
  <si>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</si>
  <si>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</si>
  <si>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</si>
  <si>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</si>
  <si>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</si>
  <si>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</si>
  <si>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</si>
  <si>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</si>
  <si>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</si>
  <si>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</si>
  <si>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</si>
  <si>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</si>
  <si>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</si>
  <si>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</si>
  <si>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</si>
  <si>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</si>
  <si>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</si>
  <si>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</si>
  <si>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</si>
  <si>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</si>
  <si>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</si>
  <si>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</si>
  <si>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</si>
  <si>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</si>
  <si>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</si>
  <si>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</si>
  <si>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</si>
  <si>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</si>
  <si>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</si>
  <si>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</si>
  <si>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</si>
  <si>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</si>
  <si>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</si>
  <si>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</si>
  <si>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</si>
  <si>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</si>
  <si>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</si>
  <si>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</si>
  <si>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</si>
  <si>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Podpis vrchníka a zapisovatele:</t>
  </si>
  <si>
    <t>Podpis zapisovatele:</t>
  </si>
  <si>
    <t>Podpis vrchníka:</t>
  </si>
  <si>
    <t>ULC Klosterneuburg (Austria)</t>
  </si>
  <si>
    <t>ULCKLO</t>
  </si>
  <si>
    <t>3 pokusy, MO</t>
  </si>
  <si>
    <t>3 pokusy, ZS</t>
  </si>
  <si>
    <t>300 m</t>
  </si>
  <si>
    <t>Lokomotiva České Velenice</t>
  </si>
  <si>
    <t>SPRSOB</t>
  </si>
  <si>
    <t>TJ Spartak Soběslav</t>
  </si>
  <si>
    <t>TJ Sokol Hluboká nad Vltavou</t>
  </si>
  <si>
    <t>Atletika Jižní Město, z. s.</t>
  </si>
  <si>
    <t>ATLJM</t>
  </si>
  <si>
    <t>AK Škoda Plzeň</t>
  </si>
  <si>
    <t>SKPLZ</t>
  </si>
  <si>
    <t>Střední trať - 200m</t>
  </si>
  <si>
    <t>200m</t>
  </si>
  <si>
    <t>CVELE</t>
  </si>
  <si>
    <t>SOKHLU</t>
  </si>
  <si>
    <t>HBROD</t>
  </si>
  <si>
    <t>TJ Sokol Havlíčkův Brod</t>
  </si>
  <si>
    <t>Číslo</t>
  </si>
  <si>
    <t xml:space="preserve">200m </t>
  </si>
  <si>
    <t>Tištěno</t>
  </si>
  <si>
    <t>Kubíček David</t>
  </si>
  <si>
    <t>Soukupová Tereza</t>
  </si>
  <si>
    <t>Soukupová Bára</t>
  </si>
  <si>
    <t>Jeremiášová Aneta</t>
  </si>
  <si>
    <t>Kolářová Rebeka</t>
  </si>
  <si>
    <t>Svojanovská Magdalena</t>
  </si>
  <si>
    <t>Svojanovská Anna</t>
  </si>
  <si>
    <t>Randa Jan</t>
  </si>
  <si>
    <t>Týmal Alex</t>
  </si>
  <si>
    <t>Brus Viktor</t>
  </si>
  <si>
    <t>Koukolová Veronika</t>
  </si>
  <si>
    <t>Svojanovská Alžběta</t>
  </si>
  <si>
    <t>Kálal Matěj</t>
  </si>
  <si>
    <t>Léwová Anička</t>
  </si>
  <si>
    <t>Léwová Verunka</t>
  </si>
  <si>
    <t>Tománková Klára</t>
  </si>
  <si>
    <t>Šmídová Ema</t>
  </si>
  <si>
    <t>Chytilová Adriana</t>
  </si>
  <si>
    <t>Levorová Sofie</t>
  </si>
  <si>
    <t>Oulická Vendula</t>
  </si>
  <si>
    <t>Šustrová Anna</t>
  </si>
  <si>
    <t>Pytlíková Andrejka</t>
  </si>
  <si>
    <t>ATLHB</t>
  </si>
  <si>
    <t>TJ Jiskra Havlíčkův Brod</t>
  </si>
  <si>
    <t>Drahota Jiří Josef</t>
  </si>
  <si>
    <t>Červenka Tomáš</t>
  </si>
  <si>
    <t>Moravcová Valentýna</t>
  </si>
  <si>
    <t>Janko Filip</t>
  </si>
  <si>
    <t>ZIROV</t>
  </si>
  <si>
    <t>Hakenová Ráchel</t>
  </si>
  <si>
    <t>Haken Metoděj</t>
  </si>
  <si>
    <t>Langrová Marlen</t>
  </si>
  <si>
    <t>Hubková Lela</t>
  </si>
  <si>
    <t>Němec Jáchym</t>
  </si>
  <si>
    <t>Kaisrová Patricie</t>
  </si>
  <si>
    <t>Šímová Růžena</t>
  </si>
  <si>
    <t>Šímová Kristýna</t>
  </si>
  <si>
    <t>Foltanovič Boris</t>
  </si>
  <si>
    <t>Luxa Tomáš</t>
  </si>
  <si>
    <t>Ševela Marek</t>
  </si>
  <si>
    <t>Hrbková Rozálie</t>
  </si>
  <si>
    <t>Köslová Tereza</t>
  </si>
  <si>
    <t>Hladík Albert</t>
  </si>
  <si>
    <t>Valášek David</t>
  </si>
  <si>
    <t xml:space="preserve">Kurz Oliver </t>
  </si>
  <si>
    <t>Dudová Markéta</t>
  </si>
  <si>
    <t>Atletická školka - dívky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</si>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</sst>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8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169" fontId="0" fillId="0" borderId="2" xfId="0" applyNumberFormat="1" applyBorder="1" applyAlignment="1" applyProtection="1">
      <alignment horizontal="center" vertical="center"/>
      <protection locked="0"/>
    </xf>
    <xf numFmtId="169" fontId="0" fillId="0" borderId="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68" fontId="0" fillId="0" borderId="31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4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AA4A4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thickBot="1" x14ac:dyDescent="0.35">
      <c r="A3" s="58" t="s">
        <v>0</v>
      </c>
      <c r="B3" s="57" t="s">
        <v>1</v>
      </c>
      <c r="C3" s="57" t="s">
        <v>2</v>
      </c>
      <c r="D3" s="57" t="s">
        <v>3</v>
      </c>
      <c r="E3" s="57" t="s">
        <v>5</v>
      </c>
      <c r="F3" s="57"/>
      <c r="G3" s="57"/>
      <c r="H3" s="57" t="s">
        <v>6</v>
      </c>
      <c r="I3" s="58"/>
      <c r="J3" s="58"/>
      <c r="K3" s="57" t="s">
        <v>7</v>
      </c>
      <c r="L3" s="57"/>
      <c r="M3" s="60" t="s">
        <v>17</v>
      </c>
      <c r="N3" s="60"/>
      <c r="O3" s="58" t="s">
        <v>9</v>
      </c>
      <c r="P3" s="61" t="s">
        <v>10</v>
      </c>
    </row>
    <row r="4" spans="1:16" ht="15" thickBot="1" x14ac:dyDescent="0.35">
      <c r="A4" s="58"/>
      <c r="B4" s="57"/>
      <c r="C4" s="57"/>
      <c r="D4" s="57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58"/>
      <c r="P4" s="61"/>
    </row>
    <row r="5" spans="1:16" x14ac:dyDescent="0.3">
      <c r="A5" s="33">
        <v>1</v>
      </c>
      <c r="B5" s="33" t="s">
        <v>125</v>
      </c>
      <c r="C5" s="35">
        <v>2018</v>
      </c>
      <c r="D5" s="35" t="s">
        <v>63</v>
      </c>
      <c r="E5" s="41">
        <v>10.28</v>
      </c>
      <c r="F5" s="48"/>
      <c r="G5" s="13">
        <f>IFERROR(IF(OR(E5="NM",E5="DNF",E5="DQ"),COUNT($E$5:$E$62)+1,IF(E5="DNS",E5,RANK(E5,$E$5:$E$62,1))),"")</f>
        <v>5</v>
      </c>
      <c r="H5" s="43">
        <v>230</v>
      </c>
      <c r="I5" s="48"/>
      <c r="J5" s="13">
        <f>IFERROR(IF(OR(H5="NM",H5="DNF",H5="DQ"),COUNT($H$5:$H$62)+1,IF(H5="DNS",H5,RANK(H5,$H$5:$H$62,0))),"")</f>
        <v>5</v>
      </c>
      <c r="K5" s="41">
        <v>13.78</v>
      </c>
      <c r="L5" s="13">
        <f>IFERROR(IF(OR(K5="NM",K5="DNF",K5="DQ"),COUNT($K$5:$K$62)+1,IF(K5="DNS",K5,RANK(K5,$K$5:$K$62,0))),"")</f>
        <v>5</v>
      </c>
      <c r="M5" s="50">
        <v>51.69</v>
      </c>
      <c r="N5" s="13">
        <f>IFERROR(IF(OR(M5="NM",M5="DNF",M5="DQ"),COUNT($M$5:$M$62)+1,IF(M5="DNS",M5,RANK(M5,$M$5:$M$62,1))),"")</f>
        <v>10</v>
      </c>
      <c r="O5" s="13" cm="1">
        <f t="array" ref="O5">IFERROR(IF(OR(G5="DNS",J5="DNS",L5="DNS",N5="DNS"),DNF,G5+J5+L5+N5),"")</f>
        <v>25</v>
      </c>
      <c r="P5" s="23">
        <f>IFERROR(IF(O5="DNF",O5,RANK(O5,$O$5:$O$62,1)),"")</f>
        <v>5</v>
      </c>
    </row>
    <row r="6" spans="1:16" x14ac:dyDescent="0.3">
      <c r="A6" s="37">
        <v>2</v>
      </c>
      <c r="B6" s="37" t="s">
        <v>132</v>
      </c>
      <c r="C6" s="39">
        <v>2018</v>
      </c>
      <c r="D6" s="39"/>
      <c r="E6" s="42">
        <v>9.5</v>
      </c>
      <c r="F6" s="49"/>
      <c r="G6" s="14">
        <f t="shared" ref="G6:G62" si="0">IFERROR(IF(OR(E6="NM",E6="DNF",E6="DQ"),COUNT($E$5:$E$62)+1,IF(E6="DNS",E6,RANK(E6,$E$5:$E$62,1))),"")</f>
        <v>2</v>
      </c>
      <c r="H6" s="44">
        <v>267</v>
      </c>
      <c r="I6" s="49"/>
      <c r="J6" s="14">
        <f t="shared" ref="J6:J62" si="1">IFERROR(IF(OR(H6="NM",H6="DNF",H6="DQ"),COUNT($H$5:$H$62)+1,IF(H6="DNS",H6,RANK(H6,$H$5:$H$62,0))),"")</f>
        <v>3</v>
      </c>
      <c r="K6" s="42">
        <v>14.18</v>
      </c>
      <c r="L6" s="14">
        <f t="shared" ref="L6:L62" si="2">IFERROR(IF(OR(K6="NM",K6="DNF",K6="DQ"),COUNT($K$5:$K$62)+1,IF(K6="DNS",K6,RANK(K6,$K$5:$K$62,0))),"")</f>
        <v>4</v>
      </c>
      <c r="M6" s="42">
        <v>41.34</v>
      </c>
      <c r="N6" s="14">
        <f t="shared" ref="N6:N62" si="3">IFERROR(IF(OR(M6="NM",M6="DNF",M6="DQ"),COUNT($M$5:$M$62)+1,IF(M6="DNS",M6,RANK(M6,$M$5:$M$62,1))),"")</f>
        <v>3</v>
      </c>
      <c r="O6" s="14" cm="1">
        <f t="array" ref="O6">IFERROR(IF(OR(G6="DNS",J6="DNS",L6="DNS",N6="DNS"),DNF,G6+J6+L6+N6),"")</f>
        <v>12</v>
      </c>
      <c r="P6" s="24">
        <f t="shared" ref="P6:P62" si="4">IFERROR(IF(O6="DNF",O6,RANK(O6,$O$5:$O$62,1)),"")</f>
        <v>3</v>
      </c>
    </row>
    <row r="7" spans="1:16" x14ac:dyDescent="0.3">
      <c r="A7" s="37">
        <v>3</v>
      </c>
      <c r="B7" s="37" t="s">
        <v>133</v>
      </c>
      <c r="C7" s="39">
        <v>2019</v>
      </c>
      <c r="D7" s="39" t="s">
        <v>63</v>
      </c>
      <c r="E7" s="42">
        <v>11</v>
      </c>
      <c r="F7" s="49"/>
      <c r="G7" s="14">
        <f t="shared" si="0"/>
        <v>8</v>
      </c>
      <c r="H7" s="44">
        <v>179</v>
      </c>
      <c r="I7" s="49"/>
      <c r="J7" s="14">
        <f t="shared" si="1"/>
        <v>9</v>
      </c>
      <c r="K7" s="42">
        <v>9.7799999999999994</v>
      </c>
      <c r="L7" s="14">
        <f t="shared" si="2"/>
        <v>8</v>
      </c>
      <c r="M7" s="42">
        <v>49.83</v>
      </c>
      <c r="N7" s="14">
        <f t="shared" si="3"/>
        <v>7</v>
      </c>
      <c r="O7" s="14" cm="1">
        <f t="array" ref="O7">IFERROR(IF(OR(G7="DNS",J7="DNS",L7="DNS",N7="DNS"),DNF,G7+J7+L7+N7),"")</f>
        <v>32</v>
      </c>
      <c r="P7" s="24">
        <f t="shared" si="4"/>
        <v>7</v>
      </c>
    </row>
    <row r="8" spans="1:16" x14ac:dyDescent="0.3">
      <c r="A8" s="37">
        <v>4</v>
      </c>
      <c r="B8" s="37" t="s">
        <v>134</v>
      </c>
      <c r="C8" s="39">
        <v>2020</v>
      </c>
      <c r="D8" s="39" t="s">
        <v>63</v>
      </c>
      <c r="E8" s="42">
        <v>11.58</v>
      </c>
      <c r="F8" s="49"/>
      <c r="G8" s="14">
        <f t="shared" si="0"/>
        <v>11</v>
      </c>
      <c r="H8" s="44">
        <v>140</v>
      </c>
      <c r="I8" s="49"/>
      <c r="J8" s="14">
        <f t="shared" si="1"/>
        <v>11</v>
      </c>
      <c r="K8" s="42">
        <v>8.17</v>
      </c>
      <c r="L8" s="14">
        <f t="shared" si="2"/>
        <v>9</v>
      </c>
      <c r="M8" s="42">
        <v>49.98</v>
      </c>
      <c r="N8" s="14">
        <f t="shared" si="3"/>
        <v>8</v>
      </c>
      <c r="O8" s="14" cm="1">
        <f t="array" ref="O8">IFERROR(IF(OR(G8="DNS",J8="DNS",L8="DNS",N8="DNS"),DNF,G8+J8+L8+N8),"")</f>
        <v>39</v>
      </c>
      <c r="P8" s="24">
        <f t="shared" si="4"/>
        <v>11</v>
      </c>
    </row>
    <row r="9" spans="1:16" x14ac:dyDescent="0.3">
      <c r="A9" s="37">
        <v>5</v>
      </c>
      <c r="B9" s="37" t="s">
        <v>137</v>
      </c>
      <c r="C9" s="39">
        <v>2019</v>
      </c>
      <c r="D9" s="39" t="s">
        <v>63</v>
      </c>
      <c r="E9" s="42">
        <v>11.32</v>
      </c>
      <c r="F9" s="49"/>
      <c r="G9" s="14">
        <f t="shared" si="0"/>
        <v>10</v>
      </c>
      <c r="H9" s="44">
        <v>187</v>
      </c>
      <c r="I9" s="49"/>
      <c r="J9" s="14">
        <f t="shared" si="1"/>
        <v>8</v>
      </c>
      <c r="K9" s="42">
        <v>8.01</v>
      </c>
      <c r="L9" s="14">
        <f t="shared" si="2"/>
        <v>10</v>
      </c>
      <c r="M9" s="42">
        <v>48.02</v>
      </c>
      <c r="N9" s="14">
        <f t="shared" si="3"/>
        <v>5</v>
      </c>
      <c r="O9" s="14" cm="1">
        <f t="array" ref="O9">IFERROR(IF(OR(G9="DNS",J9="DNS",L9="DNS",N9="DNS"),DNF,G9+J9+L9+N9),"")</f>
        <v>33</v>
      </c>
      <c r="P9" s="24">
        <f t="shared" si="4"/>
        <v>9</v>
      </c>
    </row>
    <row r="10" spans="1:16" x14ac:dyDescent="0.3">
      <c r="A10" s="37">
        <v>6</v>
      </c>
      <c r="B10" s="37" t="s">
        <v>149</v>
      </c>
      <c r="C10" s="39">
        <v>2020</v>
      </c>
      <c r="D10" s="39"/>
      <c r="E10" s="42">
        <v>13.17</v>
      </c>
      <c r="F10" s="49"/>
      <c r="G10" s="14">
        <f t="shared" si="0"/>
        <v>12</v>
      </c>
      <c r="H10" s="44">
        <v>159</v>
      </c>
      <c r="I10" s="49"/>
      <c r="J10" s="14">
        <f t="shared" si="1"/>
        <v>10</v>
      </c>
      <c r="K10" s="42">
        <v>2.58</v>
      </c>
      <c r="L10" s="14">
        <f t="shared" si="2"/>
        <v>14</v>
      </c>
      <c r="M10" s="42">
        <v>69.5</v>
      </c>
      <c r="N10" s="14">
        <f t="shared" si="3"/>
        <v>13</v>
      </c>
      <c r="O10" s="14" cm="1">
        <f t="array" ref="O10">IFERROR(IF(OR(G10="DNS",J10="DNS",L10="DNS",N10="DNS"),DNF,G10+J10+L10+N10),"")</f>
        <v>49</v>
      </c>
      <c r="P10" s="24">
        <f t="shared" si="4"/>
        <v>12</v>
      </c>
    </row>
    <row r="11" spans="1:16" x14ac:dyDescent="0.3">
      <c r="A11" s="37">
        <v>7</v>
      </c>
      <c r="B11" s="37" t="s">
        <v>150</v>
      </c>
      <c r="C11" s="39">
        <v>2018</v>
      </c>
      <c r="D11" s="39"/>
      <c r="E11" s="42">
        <v>9.5</v>
      </c>
      <c r="F11" s="49"/>
      <c r="G11" s="14">
        <f t="shared" si="0"/>
        <v>2</v>
      </c>
      <c r="H11" s="44">
        <v>250</v>
      </c>
      <c r="I11" s="49"/>
      <c r="J11" s="14">
        <f t="shared" si="1"/>
        <v>4</v>
      </c>
      <c r="K11" s="42">
        <v>11.18</v>
      </c>
      <c r="L11" s="14">
        <f t="shared" si="2"/>
        <v>6</v>
      </c>
      <c r="M11" s="42">
        <v>43.36</v>
      </c>
      <c r="N11" s="14">
        <f t="shared" si="3"/>
        <v>4</v>
      </c>
      <c r="O11" s="14" cm="1">
        <f t="array" ref="O11">IFERROR(IF(OR(G11="DNS",J11="DNS",L11="DNS",N11="DNS"),DNF,G11+J11+L11+N11),"")</f>
        <v>16</v>
      </c>
      <c r="P11" s="24">
        <f t="shared" si="4"/>
        <v>4</v>
      </c>
    </row>
    <row r="12" spans="1:16" x14ac:dyDescent="0.3">
      <c r="A12" s="37">
        <v>8</v>
      </c>
      <c r="B12" s="37" t="s">
        <v>152</v>
      </c>
      <c r="C12" s="39">
        <v>2018</v>
      </c>
      <c r="D12" s="39" t="s">
        <v>153</v>
      </c>
      <c r="E12" s="42">
        <v>8.9600000000000009</v>
      </c>
      <c r="F12" s="49"/>
      <c r="G12" s="14">
        <f t="shared" si="0"/>
        <v>1</v>
      </c>
      <c r="H12" s="44">
        <v>282</v>
      </c>
      <c r="I12" s="49"/>
      <c r="J12" s="14">
        <f t="shared" si="1"/>
        <v>1</v>
      </c>
      <c r="K12" s="42">
        <v>20.87</v>
      </c>
      <c r="L12" s="14">
        <f t="shared" si="2"/>
        <v>1</v>
      </c>
      <c r="M12" s="42">
        <v>38.909999999999997</v>
      </c>
      <c r="N12" s="14">
        <f t="shared" si="3"/>
        <v>1</v>
      </c>
      <c r="O12" s="14" cm="1">
        <f t="array" ref="O12">IFERROR(IF(OR(G12="DNS",J12="DNS",L12="DNS",N12="DNS"),DNF,G12+J12+L12+N12),"")</f>
        <v>4</v>
      </c>
      <c r="P12" s="24">
        <f t="shared" si="4"/>
        <v>1</v>
      </c>
    </row>
    <row r="13" spans="1:16" x14ac:dyDescent="0.3">
      <c r="A13" s="37">
        <v>9</v>
      </c>
      <c r="B13" s="37" t="s">
        <v>155</v>
      </c>
      <c r="C13" s="39">
        <v>2022</v>
      </c>
      <c r="D13" s="39"/>
      <c r="E13" s="42">
        <v>23.42</v>
      </c>
      <c r="F13" s="49"/>
      <c r="G13" s="14">
        <f t="shared" si="0"/>
        <v>14</v>
      </c>
      <c r="H13" s="44">
        <v>75</v>
      </c>
      <c r="I13" s="49"/>
      <c r="J13" s="14">
        <f t="shared" si="1"/>
        <v>14</v>
      </c>
      <c r="K13" s="42">
        <v>2.7</v>
      </c>
      <c r="L13" s="14">
        <f t="shared" si="2"/>
        <v>13</v>
      </c>
      <c r="M13" s="51">
        <v>95.33</v>
      </c>
      <c r="N13" s="14">
        <f t="shared" si="3"/>
        <v>14</v>
      </c>
      <c r="O13" s="14" cm="1">
        <f t="array" ref="O13">IFERROR(IF(OR(G13="DNS",J13="DNS",L13="DNS",N13="DNS"),DNF,G13+J13+L13+N13),"")</f>
        <v>55</v>
      </c>
      <c r="P13" s="24">
        <f t="shared" si="4"/>
        <v>14</v>
      </c>
    </row>
    <row r="14" spans="1:16" x14ac:dyDescent="0.3">
      <c r="A14" s="37">
        <v>10</v>
      </c>
      <c r="B14" s="37" t="s">
        <v>158</v>
      </c>
      <c r="C14" s="39">
        <v>2018</v>
      </c>
      <c r="D14" s="39"/>
      <c r="E14" s="42">
        <v>9.57</v>
      </c>
      <c r="F14" s="49"/>
      <c r="G14" s="14">
        <f t="shared" si="0"/>
        <v>4</v>
      </c>
      <c r="H14" s="44">
        <v>277</v>
      </c>
      <c r="I14" s="49"/>
      <c r="J14" s="14">
        <f t="shared" si="1"/>
        <v>2</v>
      </c>
      <c r="K14" s="42">
        <v>20.73</v>
      </c>
      <c r="L14" s="14">
        <f t="shared" si="2"/>
        <v>2</v>
      </c>
      <c r="M14" s="42">
        <v>39.31</v>
      </c>
      <c r="N14" s="14">
        <f t="shared" si="3"/>
        <v>2</v>
      </c>
      <c r="O14" s="14" cm="1">
        <f t="array" ref="O14">IFERROR(IF(OR(G14="DNS",J14="DNS",L14="DNS",N14="DNS"),DNF,G14+J14+L14+N14),"")</f>
        <v>10</v>
      </c>
      <c r="P14" s="24">
        <f t="shared" si="4"/>
        <v>2</v>
      </c>
    </row>
    <row r="15" spans="1:16" x14ac:dyDescent="0.3">
      <c r="A15" s="37">
        <v>11</v>
      </c>
      <c r="B15" s="37" t="s">
        <v>164</v>
      </c>
      <c r="C15" s="39">
        <v>2020</v>
      </c>
      <c r="D15" s="39" t="s">
        <v>63</v>
      </c>
      <c r="E15" s="42">
        <v>13.21</v>
      </c>
      <c r="F15" s="49"/>
      <c r="G15" s="14">
        <f t="shared" si="0"/>
        <v>13</v>
      </c>
      <c r="H15" s="44">
        <v>111</v>
      </c>
      <c r="I15" s="49"/>
      <c r="J15" s="14">
        <f t="shared" si="1"/>
        <v>13</v>
      </c>
      <c r="K15" s="42">
        <v>5.66</v>
      </c>
      <c r="L15" s="14">
        <f t="shared" si="2"/>
        <v>12</v>
      </c>
      <c r="M15" s="42">
        <v>66.06</v>
      </c>
      <c r="N15" s="14">
        <f t="shared" si="3"/>
        <v>12</v>
      </c>
      <c r="O15" s="14" cm="1">
        <f t="array" ref="O15">IFERROR(IF(OR(G15="DNS",J15="DNS",L15="DNS",N15="DNS"),DNF,G15+J15+L15+N15),"")</f>
        <v>50</v>
      </c>
      <c r="P15" s="24">
        <f t="shared" si="4"/>
        <v>13</v>
      </c>
    </row>
    <row r="16" spans="1:16" x14ac:dyDescent="0.3">
      <c r="A16" s="37">
        <v>12</v>
      </c>
      <c r="B16" s="37" t="s">
        <v>167</v>
      </c>
      <c r="C16" s="39">
        <v>2018</v>
      </c>
      <c r="D16" s="39"/>
      <c r="E16" s="42">
        <v>11</v>
      </c>
      <c r="F16" s="49"/>
      <c r="G16" s="14">
        <f t="shared" si="0"/>
        <v>8</v>
      </c>
      <c r="H16" s="44">
        <v>209</v>
      </c>
      <c r="I16" s="49"/>
      <c r="J16" s="14">
        <f t="shared" si="1"/>
        <v>6</v>
      </c>
      <c r="K16" s="42">
        <v>15.03</v>
      </c>
      <c r="L16" s="14">
        <f t="shared" si="2"/>
        <v>3</v>
      </c>
      <c r="M16" s="87">
        <v>50.93</v>
      </c>
      <c r="N16" s="14">
        <f t="shared" si="3"/>
        <v>9</v>
      </c>
      <c r="O16" s="14" cm="1">
        <f t="array" ref="O16">IFERROR(IF(OR(G16="DNS",J16="DNS",L16="DNS",N16="DNS"),DNF,G16+J16+L16+N16),"")</f>
        <v>26</v>
      </c>
      <c r="P16" s="24">
        <f t="shared" si="4"/>
        <v>6</v>
      </c>
    </row>
    <row r="17" spans="1:16" x14ac:dyDescent="0.3">
      <c r="A17" s="37">
        <v>13</v>
      </c>
      <c r="B17" s="37" t="s">
        <v>168</v>
      </c>
      <c r="C17" s="39">
        <v>2019</v>
      </c>
      <c r="D17" s="39"/>
      <c r="E17" s="42">
        <v>10.85</v>
      </c>
      <c r="F17" s="49"/>
      <c r="G17" s="14">
        <f t="shared" si="0"/>
        <v>6</v>
      </c>
      <c r="H17" s="44">
        <v>131</v>
      </c>
      <c r="I17" s="49"/>
      <c r="J17" s="14">
        <f t="shared" si="1"/>
        <v>12</v>
      </c>
      <c r="K17" s="42">
        <v>7.93</v>
      </c>
      <c r="L17" s="14">
        <f t="shared" si="2"/>
        <v>11</v>
      </c>
      <c r="M17" s="42">
        <v>48.64</v>
      </c>
      <c r="N17" s="14">
        <f t="shared" si="3"/>
        <v>6</v>
      </c>
      <c r="O17" s="14" cm="1">
        <f t="array" ref="O17">IFERROR(IF(OR(G17="DNS",J17="DNS",L17="DNS",N17="DNS"),DNF,G17+J17+L17+N17),"")</f>
        <v>35</v>
      </c>
      <c r="P17" s="24">
        <f t="shared" si="4"/>
        <v>10</v>
      </c>
    </row>
    <row r="18" spans="1:16" x14ac:dyDescent="0.3">
      <c r="A18" s="37">
        <v>14</v>
      </c>
      <c r="B18" s="37" t="s">
        <v>169</v>
      </c>
      <c r="C18" s="39">
        <v>2019</v>
      </c>
      <c r="D18" s="39" t="s">
        <v>93</v>
      </c>
      <c r="E18" s="42">
        <v>10.95</v>
      </c>
      <c r="F18" s="49"/>
      <c r="G18" s="14">
        <f t="shared" si="0"/>
        <v>7</v>
      </c>
      <c r="H18" s="44">
        <v>189</v>
      </c>
      <c r="I18" s="49"/>
      <c r="J18" s="14">
        <f t="shared" si="1"/>
        <v>7</v>
      </c>
      <c r="K18" s="42">
        <v>11.14</v>
      </c>
      <c r="L18" s="14">
        <f t="shared" si="2"/>
        <v>7</v>
      </c>
      <c r="M18" s="87">
        <v>52.9</v>
      </c>
      <c r="N18" s="14">
        <f t="shared" si="3"/>
        <v>11</v>
      </c>
      <c r="O18" s="14" cm="1">
        <f t="array" ref="O18">IFERROR(IF(OR(G18="DNS",J18="DNS",L18="DNS",N18="DNS"),DNF,G18+J18+L18+N18),"")</f>
        <v>32</v>
      </c>
      <c r="P18" s="24">
        <f t="shared" si="4"/>
        <v>7</v>
      </c>
    </row>
    <row r="19" spans="1:16" x14ac:dyDescent="0.3">
      <c r="A19" s="37"/>
      <c r="B19" s="37"/>
      <c r="C19" s="39"/>
      <c r="D19" s="39"/>
      <c r="E19" s="42"/>
      <c r="F19" s="49"/>
      <c r="G19" s="14" t="str">
        <f t="shared" si="0"/>
        <v/>
      </c>
      <c r="H19" s="44"/>
      <c r="I19" s="49"/>
      <c r="J19" s="14" t="str">
        <f t="shared" si="1"/>
        <v/>
      </c>
      <c r="K19" s="42"/>
      <c r="L19" s="14" t="str">
        <f t="shared" si="2"/>
        <v/>
      </c>
      <c r="M19" s="52"/>
      <c r="N19" s="14" t="str">
        <f t="shared" si="3"/>
        <v/>
      </c>
      <c r="O19" s="14" t="str" cm="1">
        <f t="array" ref="O19">IFERROR(IF(OR(G19="DNS",J19="DNS",L19="DNS",N19="DNS"),DNF,G19+J19+L19+N19),"")</f>
        <v/>
      </c>
      <c r="P19" s="24" t="str">
        <f t="shared" si="4"/>
        <v/>
      </c>
    </row>
    <row r="20" spans="1:16" x14ac:dyDescent="0.3">
      <c r="A20" s="37"/>
      <c r="B20" s="37"/>
      <c r="C20" s="39"/>
      <c r="D20" s="39"/>
      <c r="E20" s="42"/>
      <c r="F20" s="49"/>
      <c r="G20" s="14" t="str">
        <f t="shared" si="0"/>
        <v/>
      </c>
      <c r="H20" s="44"/>
      <c r="I20" s="49"/>
      <c r="J20" s="14" t="str">
        <f t="shared" si="1"/>
        <v/>
      </c>
      <c r="K20" s="42"/>
      <c r="L20" s="14" t="str">
        <f t="shared" si="2"/>
        <v/>
      </c>
      <c r="M20" s="52"/>
      <c r="N20" s="14" t="str">
        <f t="shared" si="3"/>
        <v/>
      </c>
      <c r="O20" s="14" t="str" cm="1">
        <f t="array" ref="O20">IFERROR(IF(OR(G20="DNS",J20="DNS",L20="DNS",N20="DNS"),DNF,G20+J20+L20+N20),"")</f>
        <v/>
      </c>
      <c r="P20" s="24" t="str">
        <f t="shared" si="4"/>
        <v/>
      </c>
    </row>
    <row r="21" spans="1:16" x14ac:dyDescent="0.3">
      <c r="A21" s="37"/>
      <c r="B21" s="37"/>
      <c r="C21" s="39"/>
      <c r="D21" s="39"/>
      <c r="E21" s="42"/>
      <c r="F21" s="49"/>
      <c r="G21" s="14" t="str">
        <f t="shared" si="0"/>
        <v/>
      </c>
      <c r="H21" s="44"/>
      <c r="I21" s="49"/>
      <c r="J21" s="14" t="str">
        <f t="shared" si="1"/>
        <v/>
      </c>
      <c r="K21" s="42"/>
      <c r="L21" s="14" t="str">
        <f t="shared" si="2"/>
        <v/>
      </c>
      <c r="M21" s="52"/>
      <c r="N21" s="14" t="str">
        <f t="shared" si="3"/>
        <v/>
      </c>
      <c r="O21" s="14" t="str" cm="1">
        <f t="array" ref="O21">IFERROR(IF(OR(G21="DNS",J21="DNS",L21="DNS",N21="DNS"),DNF,G21+J21+L21+N21),"")</f>
        <v/>
      </c>
      <c r="P21" s="24" t="str">
        <f t="shared" si="4"/>
        <v/>
      </c>
    </row>
    <row r="22" spans="1:16" x14ac:dyDescent="0.3">
      <c r="A22" s="37"/>
      <c r="B22" s="37"/>
      <c r="C22" s="39"/>
      <c r="D22" s="39"/>
      <c r="E22" s="42"/>
      <c r="F22" s="49"/>
      <c r="G22" s="14" t="str">
        <f t="shared" si="0"/>
        <v/>
      </c>
      <c r="H22" s="44"/>
      <c r="I22" s="49"/>
      <c r="J22" s="14" t="str">
        <f t="shared" si="1"/>
        <v/>
      </c>
      <c r="K22" s="42"/>
      <c r="L22" s="14" t="str">
        <f t="shared" si="2"/>
        <v/>
      </c>
      <c r="M22" s="52"/>
      <c r="N22" s="14" t="str">
        <f t="shared" si="3"/>
        <v/>
      </c>
      <c r="O22" s="14" t="str" cm="1">
        <f t="array" ref="O22">IFERROR(IF(OR(G22="DNS",J22="DNS",L22="DNS",N22="DNS"),DNF,G22+J22+L22+N22),"")</f>
        <v/>
      </c>
      <c r="P22" s="24" t="str">
        <f t="shared" si="4"/>
        <v/>
      </c>
    </row>
    <row r="23" spans="1:16" x14ac:dyDescent="0.3">
      <c r="A23" s="37"/>
      <c r="B23" s="37"/>
      <c r="C23" s="39"/>
      <c r="D23" s="39"/>
      <c r="E23" s="42"/>
      <c r="F23" s="49"/>
      <c r="G23" s="14" t="str">
        <f t="shared" si="0"/>
        <v/>
      </c>
      <c r="H23" s="44"/>
      <c r="I23" s="49"/>
      <c r="J23" s="14" t="str">
        <f t="shared" si="1"/>
        <v/>
      </c>
      <c r="K23" s="42"/>
      <c r="L23" s="14" t="str">
        <f t="shared" si="2"/>
        <v/>
      </c>
      <c r="M23" s="52"/>
      <c r="N23" s="14" t="str">
        <f t="shared" si="3"/>
        <v/>
      </c>
      <c r="O23" s="14" t="str" cm="1">
        <f t="array" ref="O23">IFERROR(IF(OR(G23="DNS",J23="DNS",L23="DNS",N23="DNS"),DNF,G23+J23+L23+N23),"")</f>
        <v/>
      </c>
      <c r="P23" s="24" t="str">
        <f t="shared" si="4"/>
        <v/>
      </c>
    </row>
    <row r="24" spans="1:16" x14ac:dyDescent="0.3">
      <c r="A24" s="37"/>
      <c r="B24" s="37"/>
      <c r="C24" s="39"/>
      <c r="D24" s="39"/>
      <c r="E24" s="42"/>
      <c r="F24" s="49"/>
      <c r="G24" s="14" t="str">
        <f t="shared" si="0"/>
        <v/>
      </c>
      <c r="H24" s="44"/>
      <c r="I24" s="49"/>
      <c r="J24" s="14" t="str">
        <f t="shared" si="1"/>
        <v/>
      </c>
      <c r="K24" s="42"/>
      <c r="L24" s="14" t="str">
        <f t="shared" si="2"/>
        <v/>
      </c>
      <c r="M24" s="52"/>
      <c r="N24" s="14" t="str">
        <f t="shared" si="3"/>
        <v/>
      </c>
      <c r="O24" s="14" t="str" cm="1">
        <f t="array" ref="O24">IFERROR(IF(OR(G24="DNS",J24="DNS",L24="DNS",N24="DNS"),DNF,G24+J24+L24+N24),"")</f>
        <v/>
      </c>
      <c r="P24" s="24" t="str">
        <f t="shared" si="4"/>
        <v/>
      </c>
    </row>
    <row r="25" spans="1:16" x14ac:dyDescent="0.3">
      <c r="A25" s="37"/>
      <c r="B25" s="37"/>
      <c r="C25" s="39"/>
      <c r="D25" s="39"/>
      <c r="E25" s="42"/>
      <c r="F25" s="49"/>
      <c r="G25" s="14" t="str">
        <f t="shared" si="0"/>
        <v/>
      </c>
      <c r="H25" s="44"/>
      <c r="I25" s="49"/>
      <c r="J25" s="14" t="str">
        <f t="shared" si="1"/>
        <v/>
      </c>
      <c r="K25" s="42"/>
      <c r="L25" s="14" t="str">
        <f t="shared" si="2"/>
        <v/>
      </c>
      <c r="M25" s="52"/>
      <c r="N25" s="14" t="str">
        <f t="shared" si="3"/>
        <v/>
      </c>
      <c r="O25" s="14" t="str" cm="1">
        <f t="array" ref="O25">IFERROR(IF(OR(G25="DNS",J25="DNS",L25="DNS",N25="DNS"),DNF,G25+J25+L25+N25),"")</f>
        <v/>
      </c>
      <c r="P25" s="24" t="str">
        <f t="shared" si="4"/>
        <v/>
      </c>
    </row>
    <row r="26" spans="1:16" x14ac:dyDescent="0.3">
      <c r="A26" s="37"/>
      <c r="B26" s="37"/>
      <c r="C26" s="39"/>
      <c r="D26" s="39"/>
      <c r="E26" s="42"/>
      <c r="F26" s="49"/>
      <c r="G26" s="14" t="str">
        <f t="shared" si="0"/>
        <v/>
      </c>
      <c r="H26" s="44"/>
      <c r="I26" s="49"/>
      <c r="J26" s="14" t="str">
        <f t="shared" si="1"/>
        <v/>
      </c>
      <c r="K26" s="42"/>
      <c r="L26" s="14" t="str">
        <f t="shared" si="2"/>
        <v/>
      </c>
      <c r="M26" s="52"/>
      <c r="N26" s="14" t="str">
        <f t="shared" si="3"/>
        <v/>
      </c>
      <c r="O26" s="14" t="str" cm="1">
        <f t="array" ref="O26">IFERROR(IF(OR(G26="DNS",J26="DNS",L26="DNS",N26="DNS"),DNF,G26+J26+L26+N26),"")</f>
        <v/>
      </c>
      <c r="P26" s="24" t="str">
        <f t="shared" si="4"/>
        <v/>
      </c>
    </row>
    <row r="27" spans="1:16" x14ac:dyDescent="0.3">
      <c r="A27" s="37"/>
      <c r="B27" s="37"/>
      <c r="C27" s="39"/>
      <c r="D27" s="39"/>
      <c r="E27" s="42"/>
      <c r="F27" s="49"/>
      <c r="G27" s="14" t="str">
        <f t="shared" si="0"/>
        <v/>
      </c>
      <c r="H27" s="44"/>
      <c r="I27" s="49"/>
      <c r="J27" s="14" t="str">
        <f t="shared" si="1"/>
        <v/>
      </c>
      <c r="K27" s="42"/>
      <c r="L27" s="14" t="str">
        <f t="shared" si="2"/>
        <v/>
      </c>
      <c r="M27" s="52"/>
      <c r="N27" s="14" t="str">
        <f t="shared" si="3"/>
        <v/>
      </c>
      <c r="O27" s="14" t="str" cm="1">
        <f t="array" ref="O27">IFERROR(IF(OR(G27="DNS",J27="DNS",L27="DNS",N27="DNS"),DNF,G27+J27+L27+N27),"")</f>
        <v/>
      </c>
      <c r="P27" s="24" t="str">
        <f t="shared" si="4"/>
        <v/>
      </c>
    </row>
    <row r="28" spans="1:16" x14ac:dyDescent="0.3">
      <c r="A28" s="37"/>
      <c r="B28" s="37"/>
      <c r="C28" s="39"/>
      <c r="D28" s="39"/>
      <c r="E28" s="42"/>
      <c r="F28" s="49"/>
      <c r="G28" s="14" t="str">
        <f t="shared" si="0"/>
        <v/>
      </c>
      <c r="H28" s="44"/>
      <c r="I28" s="49"/>
      <c r="J28" s="14" t="str">
        <f t="shared" si="1"/>
        <v/>
      </c>
      <c r="K28" s="42"/>
      <c r="L28" s="14" t="str">
        <f t="shared" si="2"/>
        <v/>
      </c>
      <c r="M28" s="52"/>
      <c r="N28" s="14" t="str">
        <f t="shared" si="3"/>
        <v/>
      </c>
      <c r="O28" s="14" t="str" cm="1">
        <f t="array" ref="O28">IFERROR(IF(OR(G28="DNS",J28="DNS",L28="DNS",N28="DNS"),DNF,G28+J28+L28+N28),"")</f>
        <v/>
      </c>
      <c r="P28" s="24" t="str">
        <f t="shared" si="4"/>
        <v/>
      </c>
    </row>
    <row r="29" spans="1:16" x14ac:dyDescent="0.3">
      <c r="A29" s="37"/>
      <c r="B29" s="37"/>
      <c r="C29" s="39"/>
      <c r="D29" s="39"/>
      <c r="E29" s="42"/>
      <c r="F29" s="49"/>
      <c r="G29" s="14" t="str">
        <f t="shared" si="0"/>
        <v/>
      </c>
      <c r="H29" s="44"/>
      <c r="I29" s="49"/>
      <c r="J29" s="14" t="str">
        <f t="shared" si="1"/>
        <v/>
      </c>
      <c r="K29" s="42"/>
      <c r="L29" s="14" t="str">
        <f t="shared" si="2"/>
        <v/>
      </c>
      <c r="M29" s="52"/>
      <c r="N29" s="14" t="str">
        <f t="shared" si="3"/>
        <v/>
      </c>
      <c r="O29" s="14" t="str" cm="1">
        <f t="array" ref="O29">IFERROR(IF(OR(G29="DNS",J29="DNS",L29="DNS",N29="DNS"),DNF,G29+J29+L29+N29),"")</f>
        <v/>
      </c>
      <c r="P29" s="24" t="str">
        <f t="shared" si="4"/>
        <v/>
      </c>
    </row>
    <row r="30" spans="1:16" x14ac:dyDescent="0.3">
      <c r="A30" s="37"/>
      <c r="B30" s="37"/>
      <c r="C30" s="39"/>
      <c r="D30" s="39"/>
      <c r="E30" s="42"/>
      <c r="F30" s="49"/>
      <c r="G30" s="14" t="str">
        <f t="shared" si="0"/>
        <v/>
      </c>
      <c r="H30" s="44"/>
      <c r="I30" s="49"/>
      <c r="J30" s="14" t="str">
        <f t="shared" si="1"/>
        <v/>
      </c>
      <c r="K30" s="42"/>
      <c r="L30" s="14" t="str">
        <f t="shared" si="2"/>
        <v/>
      </c>
      <c r="M30" s="52"/>
      <c r="N30" s="14" t="str">
        <f t="shared" si="3"/>
        <v/>
      </c>
      <c r="O30" s="14" t="str" cm="1">
        <f t="array" ref="O30">IFERROR(IF(OR(G30="DNS",J30="DNS",L30="DNS",N30="DNS"),DNF,G30+J30+L30+N30),"")</f>
        <v/>
      </c>
      <c r="P30" s="24" t="str">
        <f t="shared" si="4"/>
        <v/>
      </c>
    </row>
    <row r="31" spans="1:16" x14ac:dyDescent="0.3">
      <c r="A31" s="37"/>
      <c r="B31" s="37"/>
      <c r="C31" s="39"/>
      <c r="D31" s="39"/>
      <c r="E31" s="42"/>
      <c r="F31" s="49"/>
      <c r="G31" s="14" t="str">
        <f t="shared" si="0"/>
        <v/>
      </c>
      <c r="H31" s="44"/>
      <c r="I31" s="49"/>
      <c r="J31" s="14" t="str">
        <f t="shared" si="1"/>
        <v/>
      </c>
      <c r="K31" s="42"/>
      <c r="L31" s="14" t="str">
        <f t="shared" si="2"/>
        <v/>
      </c>
      <c r="M31" s="52"/>
      <c r="N31" s="14" t="str">
        <f t="shared" si="3"/>
        <v/>
      </c>
      <c r="O31" s="14" t="str" cm="1">
        <f t="array" ref="O31">IFERROR(IF(OR(G31="DNS",J31="DNS",L31="DNS",N31="DNS"),DNF,G31+J31+L31+N31),"")</f>
        <v/>
      </c>
      <c r="P31" s="24" t="str">
        <f t="shared" si="4"/>
        <v/>
      </c>
    </row>
    <row r="32" spans="1:16" x14ac:dyDescent="0.3">
      <c r="A32" s="37"/>
      <c r="B32" s="37"/>
      <c r="C32" s="39"/>
      <c r="D32" s="39"/>
      <c r="E32" s="42"/>
      <c r="F32" s="49"/>
      <c r="G32" s="14" t="str">
        <f t="shared" si="0"/>
        <v/>
      </c>
      <c r="H32" s="44"/>
      <c r="I32" s="49"/>
      <c r="J32" s="14" t="str">
        <f t="shared" si="1"/>
        <v/>
      </c>
      <c r="K32" s="42"/>
      <c r="L32" s="14" t="str">
        <f t="shared" si="2"/>
        <v/>
      </c>
      <c r="M32" s="52"/>
      <c r="N32" s="14" t="str">
        <f t="shared" si="3"/>
        <v/>
      </c>
      <c r="O32" s="14" t="str" cm="1">
        <f t="array" ref="O32">IFERROR(IF(OR(G32="DNS",J32="DNS",L32="DNS",N32="DNS"),DNF,G32+J32+L32+N32),"")</f>
        <v/>
      </c>
      <c r="P32" s="24" t="str">
        <f t="shared" si="4"/>
        <v/>
      </c>
    </row>
    <row r="33" spans="1:16" x14ac:dyDescent="0.3">
      <c r="A33" s="37"/>
      <c r="B33" s="37"/>
      <c r="C33" s="39"/>
      <c r="D33" s="39"/>
      <c r="E33" s="42"/>
      <c r="F33" s="49"/>
      <c r="G33" s="14" t="str">
        <f t="shared" si="0"/>
        <v/>
      </c>
      <c r="H33" s="44"/>
      <c r="I33" s="49"/>
      <c r="J33" s="14" t="str">
        <f t="shared" si="1"/>
        <v/>
      </c>
      <c r="K33" s="42"/>
      <c r="L33" s="14" t="str">
        <f t="shared" si="2"/>
        <v/>
      </c>
      <c r="M33" s="52"/>
      <c r="N33" s="14" t="str">
        <f t="shared" si="3"/>
        <v/>
      </c>
      <c r="O33" s="14" t="str" cm="1">
        <f t="array" ref="O33">IFERROR(IF(OR(G33="DNS",J33="DNS",L33="DNS",N33="DNS"),DNF,G33+J33+L33+N33),"")</f>
        <v/>
      </c>
      <c r="P33" s="24" t="str">
        <f t="shared" si="4"/>
        <v/>
      </c>
    </row>
    <row r="34" spans="1:16" x14ac:dyDescent="0.3">
      <c r="A34" s="37"/>
      <c r="B34" s="37"/>
      <c r="C34" s="39"/>
      <c r="D34" s="39"/>
      <c r="E34" s="42"/>
      <c r="F34" s="49"/>
      <c r="G34" s="14" t="str">
        <f t="shared" si="0"/>
        <v/>
      </c>
      <c r="H34" s="44"/>
      <c r="I34" s="49"/>
      <c r="J34" s="14" t="str">
        <f t="shared" si="1"/>
        <v/>
      </c>
      <c r="K34" s="42"/>
      <c r="L34" s="14" t="str">
        <f t="shared" si="2"/>
        <v/>
      </c>
      <c r="M34" s="52"/>
      <c r="N34" s="14" t="str">
        <f t="shared" si="3"/>
        <v/>
      </c>
      <c r="O34" s="14" t="str" cm="1">
        <f t="array" ref="O34">IFERROR(IF(OR(G34="DNS",J34="DNS",L34="DNS",N34="DNS"),DNF,G34+J34+L34+N34),"")</f>
        <v/>
      </c>
      <c r="P34" s="24" t="str">
        <f t="shared" si="4"/>
        <v/>
      </c>
    </row>
    <row r="35" spans="1:16" x14ac:dyDescent="0.3">
      <c r="A35" s="37"/>
      <c r="B35" s="37"/>
      <c r="C35" s="39"/>
      <c r="D35" s="39"/>
      <c r="E35" s="42"/>
      <c r="F35" s="49"/>
      <c r="G35" s="14" t="str">
        <f t="shared" si="0"/>
        <v/>
      </c>
      <c r="H35" s="44"/>
      <c r="I35" s="49"/>
      <c r="J35" s="14" t="str">
        <f t="shared" si="1"/>
        <v/>
      </c>
      <c r="K35" s="42"/>
      <c r="L35" s="14" t="str">
        <f t="shared" si="2"/>
        <v/>
      </c>
      <c r="M35" s="52"/>
      <c r="N35" s="14" t="str">
        <f t="shared" si="3"/>
        <v/>
      </c>
      <c r="O35" s="14" t="str" cm="1">
        <f t="array" ref="O35">IFERROR(IF(OR(G35="DNS",J35="DNS",L35="DNS",N35="DNS"),DNF,G35+J35+L35+N35),"")</f>
        <v/>
      </c>
      <c r="P35" s="24" t="str">
        <f t="shared" si="4"/>
        <v/>
      </c>
    </row>
    <row r="36" spans="1:16" x14ac:dyDescent="0.3">
      <c r="A36" s="37"/>
      <c r="B36" s="37"/>
      <c r="C36" s="39"/>
      <c r="D36" s="39"/>
      <c r="E36" s="42"/>
      <c r="F36" s="49"/>
      <c r="G36" s="14" t="str">
        <f t="shared" si="0"/>
        <v/>
      </c>
      <c r="H36" s="44"/>
      <c r="I36" s="49"/>
      <c r="J36" s="14" t="str">
        <f t="shared" si="1"/>
        <v/>
      </c>
      <c r="K36" s="42"/>
      <c r="L36" s="14" t="str">
        <f t="shared" si="2"/>
        <v/>
      </c>
      <c r="M36" s="52"/>
      <c r="N36" s="14" t="str">
        <f t="shared" si="3"/>
        <v/>
      </c>
      <c r="O36" s="14" t="str" cm="1">
        <f t="array" ref="O36">IFERROR(IF(OR(G36="DNS",J36="DNS",L36="DNS",N36="DNS"),DNF,G36+J36+L36+N36),"")</f>
        <v/>
      </c>
      <c r="P36" s="24" t="str">
        <f t="shared" si="4"/>
        <v/>
      </c>
    </row>
    <row r="37" spans="1:16" x14ac:dyDescent="0.3">
      <c r="A37" s="37"/>
      <c r="B37" s="37"/>
      <c r="C37" s="39"/>
      <c r="D37" s="39"/>
      <c r="E37" s="42"/>
      <c r="F37" s="49"/>
      <c r="G37" s="14" t="str">
        <f t="shared" si="0"/>
        <v/>
      </c>
      <c r="H37" s="44"/>
      <c r="I37" s="49"/>
      <c r="J37" s="14" t="str">
        <f t="shared" si="1"/>
        <v/>
      </c>
      <c r="K37" s="42"/>
      <c r="L37" s="14" t="str">
        <f t="shared" si="2"/>
        <v/>
      </c>
      <c r="M37" s="52"/>
      <c r="N37" s="14" t="str">
        <f t="shared" si="3"/>
        <v/>
      </c>
      <c r="O37" s="14" t="str" cm="1">
        <f t="array" ref="O37">IFERROR(IF(OR(G37="DNS",J37="DNS",L37="DNS",N37="DNS"),DNF,G37+J37+L37+N37),"")</f>
        <v/>
      </c>
      <c r="P37" s="24" t="str">
        <f t="shared" si="4"/>
        <v/>
      </c>
    </row>
    <row r="38" spans="1:16" x14ac:dyDescent="0.3">
      <c r="A38" s="37"/>
      <c r="B38" s="37"/>
      <c r="C38" s="39"/>
      <c r="D38" s="39"/>
      <c r="E38" s="42"/>
      <c r="F38" s="49"/>
      <c r="G38" s="14" t="str">
        <f t="shared" si="0"/>
        <v/>
      </c>
      <c r="H38" s="44"/>
      <c r="I38" s="49"/>
      <c r="J38" s="14" t="str">
        <f t="shared" si="1"/>
        <v/>
      </c>
      <c r="K38" s="42"/>
      <c r="L38" s="14" t="str">
        <f t="shared" si="2"/>
        <v/>
      </c>
      <c r="M38" s="52"/>
      <c r="N38" s="14" t="str">
        <f t="shared" si="3"/>
        <v/>
      </c>
      <c r="O38" s="14" t="str" cm="1">
        <f t="array" ref="O38">IFERROR(IF(OR(G38="DNS",J38="DNS",L38="DNS",N38="DNS"),DNF,G38+J38+L38+N38),"")</f>
        <v/>
      </c>
      <c r="P38" s="24" t="str">
        <f t="shared" si="4"/>
        <v/>
      </c>
    </row>
    <row r="39" spans="1:16" x14ac:dyDescent="0.3">
      <c r="A39" s="37"/>
      <c r="B39" s="37"/>
      <c r="C39" s="39"/>
      <c r="D39" s="39"/>
      <c r="E39" s="42"/>
      <c r="F39" s="49"/>
      <c r="G39" s="14" t="str">
        <f t="shared" si="0"/>
        <v/>
      </c>
      <c r="H39" s="44"/>
      <c r="I39" s="49"/>
      <c r="J39" s="14" t="str">
        <f t="shared" si="1"/>
        <v/>
      </c>
      <c r="K39" s="42"/>
      <c r="L39" s="14" t="str">
        <f t="shared" si="2"/>
        <v/>
      </c>
      <c r="M39" s="52"/>
      <c r="N39" s="14" t="str">
        <f t="shared" si="3"/>
        <v/>
      </c>
      <c r="O39" s="14" t="str" cm="1">
        <f t="array" ref="O39">IFERROR(IF(OR(G39="DNS",J39="DNS",L39="DNS",N39="DNS"),DNF,G39+J39+L39+N39),"")</f>
        <v/>
      </c>
      <c r="P39" s="24" t="str">
        <f t="shared" si="4"/>
        <v/>
      </c>
    </row>
    <row r="40" spans="1:16" x14ac:dyDescent="0.3">
      <c r="A40" s="37"/>
      <c r="B40" s="37"/>
      <c r="C40" s="39"/>
      <c r="D40" s="39"/>
      <c r="E40" s="42"/>
      <c r="F40" s="49"/>
      <c r="G40" s="14" t="str">
        <f t="shared" si="0"/>
        <v/>
      </c>
      <c r="H40" s="44"/>
      <c r="I40" s="49"/>
      <c r="J40" s="14" t="str">
        <f t="shared" si="1"/>
        <v/>
      </c>
      <c r="K40" s="42"/>
      <c r="L40" s="14" t="str">
        <f t="shared" si="2"/>
        <v/>
      </c>
      <c r="M40" s="52"/>
      <c r="N40" s="14" t="str">
        <f t="shared" si="3"/>
        <v/>
      </c>
      <c r="O40" s="14" t="str" cm="1">
        <f t="array" ref="O40">IFERROR(IF(OR(G40="DNS",J40="DNS",L40="DNS",N40="DNS"),DNF,G40+J40+L40+N40),"")</f>
        <v/>
      </c>
      <c r="P40" s="24" t="str">
        <f t="shared" si="4"/>
        <v/>
      </c>
    </row>
    <row r="41" spans="1:16" x14ac:dyDescent="0.3">
      <c r="A41" s="37"/>
      <c r="B41" s="37"/>
      <c r="C41" s="39"/>
      <c r="D41" s="39"/>
      <c r="E41" s="42"/>
      <c r="F41" s="49"/>
      <c r="G41" s="14" t="str">
        <f t="shared" si="0"/>
        <v/>
      </c>
      <c r="H41" s="44"/>
      <c r="I41" s="49"/>
      <c r="J41" s="14" t="str">
        <f t="shared" si="1"/>
        <v/>
      </c>
      <c r="K41" s="42"/>
      <c r="L41" s="14" t="str">
        <f t="shared" si="2"/>
        <v/>
      </c>
      <c r="M41" s="52"/>
      <c r="N41" s="14" t="str">
        <f t="shared" si="3"/>
        <v/>
      </c>
      <c r="O41" s="14" t="str" cm="1">
        <f t="array" ref="O41">IFERROR(IF(OR(G41="DNS",J41="DNS",L41="DNS",N41="DNS"),DNF,G41+J41+L41+N41),"")</f>
        <v/>
      </c>
      <c r="P41" s="24" t="str">
        <f t="shared" si="4"/>
        <v/>
      </c>
    </row>
    <row r="42" spans="1:16" x14ac:dyDescent="0.3">
      <c r="A42" s="37"/>
      <c r="B42" s="37"/>
      <c r="C42" s="39"/>
      <c r="D42" s="39"/>
      <c r="E42" s="42"/>
      <c r="F42" s="49"/>
      <c r="G42" s="14" t="str">
        <f t="shared" si="0"/>
        <v/>
      </c>
      <c r="H42" s="44"/>
      <c r="I42" s="49"/>
      <c r="J42" s="14" t="str">
        <f t="shared" si="1"/>
        <v/>
      </c>
      <c r="K42" s="42"/>
      <c r="L42" s="14" t="str">
        <f t="shared" si="2"/>
        <v/>
      </c>
      <c r="M42" s="52"/>
      <c r="N42" s="14" t="str">
        <f t="shared" si="3"/>
        <v/>
      </c>
      <c r="O42" s="14" t="str" cm="1">
        <f t="array" ref="O42">IFERROR(IF(OR(G42="DNS",J42="DNS",L42="DNS",N42="DNS"),DNF,G42+J42+L42+N42),"")</f>
        <v/>
      </c>
      <c r="P42" s="24" t="str">
        <f t="shared" si="4"/>
        <v/>
      </c>
    </row>
    <row r="43" spans="1:16" x14ac:dyDescent="0.3">
      <c r="A43" s="37"/>
      <c r="B43" s="37"/>
      <c r="C43" s="39"/>
      <c r="D43" s="39"/>
      <c r="E43" s="42"/>
      <c r="F43" s="49"/>
      <c r="G43" s="14" t="str">
        <f t="shared" si="0"/>
        <v/>
      </c>
      <c r="H43" s="44"/>
      <c r="I43" s="49"/>
      <c r="J43" s="14" t="str">
        <f t="shared" si="1"/>
        <v/>
      </c>
      <c r="K43" s="42"/>
      <c r="L43" s="14" t="str">
        <f t="shared" si="2"/>
        <v/>
      </c>
      <c r="M43" s="52"/>
      <c r="N43" s="14" t="str">
        <f t="shared" si="3"/>
        <v/>
      </c>
      <c r="O43" s="14" t="str" cm="1">
        <f t="array" ref="O43">IFERROR(IF(OR(G43="DNS",J43="DNS",L43="DNS",N43="DNS"),DNF,G43+J43+L43+N43),"")</f>
        <v/>
      </c>
      <c r="P43" s="24" t="str">
        <f t="shared" si="4"/>
        <v/>
      </c>
    </row>
    <row r="44" spans="1:16" x14ac:dyDescent="0.3">
      <c r="A44" s="37"/>
      <c r="B44" s="37"/>
      <c r="C44" s="39"/>
      <c r="D44" s="39"/>
      <c r="E44" s="42"/>
      <c r="F44" s="49"/>
      <c r="G44" s="14" t="str">
        <f t="shared" si="0"/>
        <v/>
      </c>
      <c r="H44" s="44"/>
      <c r="I44" s="49"/>
      <c r="J44" s="14" t="str">
        <f t="shared" si="1"/>
        <v/>
      </c>
      <c r="K44" s="42"/>
      <c r="L44" s="14" t="str">
        <f t="shared" si="2"/>
        <v/>
      </c>
      <c r="M44" s="52"/>
      <c r="N44" s="14" t="str">
        <f t="shared" si="3"/>
        <v/>
      </c>
      <c r="O44" s="14" t="str" cm="1">
        <f t="array" ref="O44">IFERROR(IF(OR(G44="DNS",J44="DNS",L44="DNS",N44="DNS"),DNF,G44+J44+L44+N44),"")</f>
        <v/>
      </c>
      <c r="P44" s="24" t="str">
        <f t="shared" si="4"/>
        <v/>
      </c>
    </row>
    <row r="45" spans="1:16" x14ac:dyDescent="0.3">
      <c r="A45" s="37"/>
      <c r="B45" s="37"/>
      <c r="C45" s="39"/>
      <c r="D45" s="39"/>
      <c r="E45" s="42"/>
      <c r="F45" s="49"/>
      <c r="G45" s="14" t="str">
        <f t="shared" si="0"/>
        <v/>
      </c>
      <c r="H45" s="44"/>
      <c r="I45" s="49"/>
      <c r="J45" s="14" t="str">
        <f t="shared" si="1"/>
        <v/>
      </c>
      <c r="K45" s="42"/>
      <c r="L45" s="14" t="str">
        <f t="shared" si="2"/>
        <v/>
      </c>
      <c r="M45" s="52"/>
      <c r="N45" s="14" t="str">
        <f t="shared" si="3"/>
        <v/>
      </c>
      <c r="O45" s="14" t="str" cm="1">
        <f t="array" ref="O45">IFERROR(IF(OR(G45="DNS",J45="DNS",L45="DNS",N45="DNS"),DNF,G45+J45+L45+N45),"")</f>
        <v/>
      </c>
      <c r="P45" s="24" t="str">
        <f t="shared" si="4"/>
        <v/>
      </c>
    </row>
    <row r="46" spans="1:16" x14ac:dyDescent="0.3">
      <c r="A46" s="37"/>
      <c r="B46" s="37"/>
      <c r="C46" s="39"/>
      <c r="D46" s="39"/>
      <c r="E46" s="42"/>
      <c r="F46" s="49"/>
      <c r="G46" s="14" t="str">
        <f t="shared" si="0"/>
        <v/>
      </c>
      <c r="H46" s="44"/>
      <c r="I46" s="49"/>
      <c r="J46" s="14" t="str">
        <f t="shared" si="1"/>
        <v/>
      </c>
      <c r="K46" s="42"/>
      <c r="L46" s="14" t="str">
        <f t="shared" si="2"/>
        <v/>
      </c>
      <c r="M46" s="52"/>
      <c r="N46" s="14" t="str">
        <f t="shared" si="3"/>
        <v/>
      </c>
      <c r="O46" s="14" t="str" cm="1">
        <f t="array" ref="O46">IFERROR(IF(OR(G46="DNS",J46="DNS",L46="DNS",N46="DNS"),DNF,G46+J46+L46+N46),"")</f>
        <v/>
      </c>
      <c r="P46" s="24" t="str">
        <f t="shared" si="4"/>
        <v/>
      </c>
    </row>
    <row r="47" spans="1:16" x14ac:dyDescent="0.3">
      <c r="A47" s="37"/>
      <c r="B47" s="37"/>
      <c r="C47" s="39"/>
      <c r="D47" s="39"/>
      <c r="E47" s="42"/>
      <c r="F47" s="49"/>
      <c r="G47" s="14" t="str">
        <f t="shared" si="0"/>
        <v/>
      </c>
      <c r="H47" s="44"/>
      <c r="I47" s="49"/>
      <c r="J47" s="14" t="str">
        <f t="shared" si="1"/>
        <v/>
      </c>
      <c r="K47" s="42"/>
      <c r="L47" s="14" t="str">
        <f t="shared" si="2"/>
        <v/>
      </c>
      <c r="M47" s="52"/>
      <c r="N47" s="14" t="str">
        <f t="shared" si="3"/>
        <v/>
      </c>
      <c r="O47" s="14" t="str" cm="1">
        <f t="array" ref="O47">IFERROR(IF(OR(G47="DNS",J47="DNS",L47="DNS",N47="DNS"),DNF,G47+J47+L47+N47),"")</f>
        <v/>
      </c>
      <c r="P47" s="24" t="str">
        <f t="shared" si="4"/>
        <v/>
      </c>
    </row>
    <row r="48" spans="1:16" x14ac:dyDescent="0.3">
      <c r="A48" s="37"/>
      <c r="B48" s="37"/>
      <c r="C48" s="39"/>
      <c r="D48" s="39"/>
      <c r="E48" s="42"/>
      <c r="F48" s="49"/>
      <c r="G48" s="14" t="str">
        <f t="shared" si="0"/>
        <v/>
      </c>
      <c r="H48" s="44"/>
      <c r="I48" s="49"/>
      <c r="J48" s="14" t="str">
        <f t="shared" si="1"/>
        <v/>
      </c>
      <c r="K48" s="42"/>
      <c r="L48" s="14" t="str">
        <f t="shared" si="2"/>
        <v/>
      </c>
      <c r="M48" s="52"/>
      <c r="N48" s="14" t="str">
        <f t="shared" si="3"/>
        <v/>
      </c>
      <c r="O48" s="14" t="str" cm="1">
        <f t="array" ref="O48">IFERROR(IF(OR(G48="DNS",J48="DNS",L48="DNS",N48="DNS"),DNF,G48+J48+L48+N48),"")</f>
        <v/>
      </c>
      <c r="P48" s="24" t="str">
        <f t="shared" si="4"/>
        <v/>
      </c>
    </row>
    <row r="49" spans="1:16" x14ac:dyDescent="0.3">
      <c r="A49" s="37"/>
      <c r="B49" s="37"/>
      <c r="C49" s="39"/>
      <c r="D49" s="39"/>
      <c r="E49" s="42"/>
      <c r="F49" s="49"/>
      <c r="G49" s="14" t="str">
        <f t="shared" si="0"/>
        <v/>
      </c>
      <c r="H49" s="44"/>
      <c r="I49" s="49"/>
      <c r="J49" s="14" t="str">
        <f t="shared" si="1"/>
        <v/>
      </c>
      <c r="K49" s="42"/>
      <c r="L49" s="14" t="str">
        <f t="shared" si="2"/>
        <v/>
      </c>
      <c r="M49" s="52"/>
      <c r="N49" s="14" t="str">
        <f t="shared" si="3"/>
        <v/>
      </c>
      <c r="O49" s="14" t="str" cm="1">
        <f t="array" ref="O49">IFERROR(IF(OR(G49="DNS",J49="DNS",L49="DNS",N49="DNS"),DNF,G49+J49+L49+N49),"")</f>
        <v/>
      </c>
      <c r="P49" s="24" t="str">
        <f t="shared" si="4"/>
        <v/>
      </c>
    </row>
    <row r="50" spans="1:16" x14ac:dyDescent="0.3">
      <c r="A50" s="37"/>
      <c r="B50" s="37"/>
      <c r="C50" s="39"/>
      <c r="D50" s="39"/>
      <c r="E50" s="42"/>
      <c r="F50" s="49"/>
      <c r="G50" s="14" t="str">
        <f t="shared" si="0"/>
        <v/>
      </c>
      <c r="H50" s="44"/>
      <c r="I50" s="49"/>
      <c r="J50" s="14" t="str">
        <f t="shared" si="1"/>
        <v/>
      </c>
      <c r="K50" s="42"/>
      <c r="L50" s="14" t="str">
        <f t="shared" si="2"/>
        <v/>
      </c>
      <c r="M50" s="52"/>
      <c r="N50" s="14" t="str">
        <f t="shared" si="3"/>
        <v/>
      </c>
      <c r="O50" s="14" t="str" cm="1">
        <f t="array" ref="O50">IFERROR(IF(OR(G50="DNS",J50="DNS",L50="DNS",N50="DNS"),DNF,G50+J50+L50+N50),"")</f>
        <v/>
      </c>
      <c r="P50" s="24" t="str">
        <f t="shared" si="4"/>
        <v/>
      </c>
    </row>
    <row r="51" spans="1:16" x14ac:dyDescent="0.3">
      <c r="A51" s="37"/>
      <c r="B51" s="37"/>
      <c r="C51" s="39"/>
      <c r="D51" s="39"/>
      <c r="E51" s="42"/>
      <c r="F51" s="49"/>
      <c r="G51" s="14" t="str">
        <f t="shared" si="0"/>
        <v/>
      </c>
      <c r="H51" s="44"/>
      <c r="I51" s="49"/>
      <c r="J51" s="14" t="str">
        <f t="shared" si="1"/>
        <v/>
      </c>
      <c r="K51" s="42"/>
      <c r="L51" s="14" t="str">
        <f t="shared" si="2"/>
        <v/>
      </c>
      <c r="M51" s="52"/>
      <c r="N51" s="14" t="str">
        <f t="shared" si="3"/>
        <v/>
      </c>
      <c r="O51" s="14" t="str" cm="1">
        <f t="array" ref="O51">IFERROR(IF(OR(G51="DNS",J51="DNS",L51="DNS",N51="DNS"),DNF,G51+J51+L51+N51),"")</f>
        <v/>
      </c>
      <c r="P51" s="24" t="str">
        <f t="shared" si="4"/>
        <v/>
      </c>
    </row>
    <row r="52" spans="1:16" x14ac:dyDescent="0.3">
      <c r="A52" s="37"/>
      <c r="B52" s="37"/>
      <c r="C52" s="39"/>
      <c r="D52" s="39"/>
      <c r="E52" s="42"/>
      <c r="F52" s="49"/>
      <c r="G52" s="14" t="str">
        <f t="shared" si="0"/>
        <v/>
      </c>
      <c r="H52" s="44"/>
      <c r="I52" s="49"/>
      <c r="J52" s="14" t="str">
        <f t="shared" si="1"/>
        <v/>
      </c>
      <c r="K52" s="42"/>
      <c r="L52" s="14" t="str">
        <f t="shared" si="2"/>
        <v/>
      </c>
      <c r="M52" s="52"/>
      <c r="N52" s="14" t="str">
        <f t="shared" si="3"/>
        <v/>
      </c>
      <c r="O52" s="14" t="str" cm="1">
        <f t="array" ref="O52">IFERROR(IF(OR(G52="DNS",J52="DNS",L52="DNS",N52="DNS"),DNF,G52+J52+L52+N52),"")</f>
        <v/>
      </c>
      <c r="P52" s="24" t="str">
        <f t="shared" si="4"/>
        <v/>
      </c>
    </row>
    <row r="53" spans="1:16" x14ac:dyDescent="0.3">
      <c r="A53" s="37"/>
      <c r="B53" s="37"/>
      <c r="C53" s="39"/>
      <c r="D53" s="39"/>
      <c r="E53" s="42"/>
      <c r="F53" s="49"/>
      <c r="G53" s="14" t="str">
        <f t="shared" si="0"/>
        <v/>
      </c>
      <c r="H53" s="44"/>
      <c r="I53" s="49"/>
      <c r="J53" s="14" t="str">
        <f t="shared" si="1"/>
        <v/>
      </c>
      <c r="K53" s="42"/>
      <c r="L53" s="14" t="str">
        <f t="shared" si="2"/>
        <v/>
      </c>
      <c r="M53" s="52"/>
      <c r="N53" s="14" t="str">
        <f t="shared" si="3"/>
        <v/>
      </c>
      <c r="O53" s="14" t="str" cm="1">
        <f t="array" ref="O53">IFERROR(IF(OR(G53="DNS",J53="DNS",L53="DNS",N53="DNS"),DNF,G53+J53+L53+N53),"")</f>
        <v/>
      </c>
      <c r="P53" s="24" t="str">
        <f t="shared" si="4"/>
        <v/>
      </c>
    </row>
    <row r="54" spans="1:16" x14ac:dyDescent="0.3">
      <c r="A54" s="37"/>
      <c r="B54" s="37"/>
      <c r="C54" s="39"/>
      <c r="D54" s="39"/>
      <c r="E54" s="42"/>
      <c r="F54" s="49"/>
      <c r="G54" s="14" t="str">
        <f t="shared" si="0"/>
        <v/>
      </c>
      <c r="H54" s="44"/>
      <c r="I54" s="49"/>
      <c r="J54" s="14" t="str">
        <f t="shared" si="1"/>
        <v/>
      </c>
      <c r="K54" s="42"/>
      <c r="L54" s="14" t="str">
        <f t="shared" si="2"/>
        <v/>
      </c>
      <c r="M54" s="52"/>
      <c r="N54" s="14" t="str">
        <f t="shared" si="3"/>
        <v/>
      </c>
      <c r="O54" s="14" t="str" cm="1">
        <f t="array" ref="O54">IFERROR(IF(OR(G54="DNS",J54="DNS",L54="DNS",N54="DNS"),DNF,G54+J54+L54+N54),"")</f>
        <v/>
      </c>
      <c r="P54" s="24" t="str">
        <f t="shared" si="4"/>
        <v/>
      </c>
    </row>
    <row r="55" spans="1:16" x14ac:dyDescent="0.3">
      <c r="A55" s="37"/>
      <c r="B55" s="37"/>
      <c r="C55" s="39"/>
      <c r="D55" s="39"/>
      <c r="E55" s="42"/>
      <c r="F55" s="49"/>
      <c r="G55" s="14" t="str">
        <f t="shared" si="0"/>
        <v/>
      </c>
      <c r="H55" s="44"/>
      <c r="I55" s="49"/>
      <c r="J55" s="14" t="str">
        <f t="shared" si="1"/>
        <v/>
      </c>
      <c r="K55" s="42"/>
      <c r="L55" s="14" t="str">
        <f t="shared" si="2"/>
        <v/>
      </c>
      <c r="M55" s="52"/>
      <c r="N55" s="14" t="str">
        <f t="shared" si="3"/>
        <v/>
      </c>
      <c r="O55" s="14" t="str" cm="1">
        <f t="array" ref="O55">IFERROR(IF(OR(G55="DNS",J55="DNS",L55="DNS",N55="DNS"),DNF,G55+J55+L55+N55),"")</f>
        <v/>
      </c>
      <c r="P55" s="24" t="str">
        <f t="shared" si="4"/>
        <v/>
      </c>
    </row>
    <row r="56" spans="1:16" x14ac:dyDescent="0.3">
      <c r="A56" s="37"/>
      <c r="B56" s="37"/>
      <c r="C56" s="39"/>
      <c r="D56" s="39"/>
      <c r="E56" s="42"/>
      <c r="F56" s="49"/>
      <c r="G56" s="14" t="str">
        <f t="shared" si="0"/>
        <v/>
      </c>
      <c r="H56" s="44"/>
      <c r="I56" s="49"/>
      <c r="J56" s="14" t="str">
        <f t="shared" si="1"/>
        <v/>
      </c>
      <c r="K56" s="42"/>
      <c r="L56" s="14" t="str">
        <f t="shared" si="2"/>
        <v/>
      </c>
      <c r="M56" s="52"/>
      <c r="N56" s="14" t="str">
        <f t="shared" si="3"/>
        <v/>
      </c>
      <c r="O56" s="14" t="str" cm="1">
        <f t="array" ref="O56">IFERROR(IF(OR(G56="DNS",J56="DNS",L56="DNS",N56="DNS"),DNF,G56+J56+L56+N56),"")</f>
        <v/>
      </c>
      <c r="P56" s="24" t="str">
        <f t="shared" si="4"/>
        <v/>
      </c>
    </row>
    <row r="57" spans="1:16" x14ac:dyDescent="0.3">
      <c r="A57" s="37"/>
      <c r="B57" s="37"/>
      <c r="C57" s="39"/>
      <c r="D57" s="39"/>
      <c r="E57" s="42"/>
      <c r="F57" s="49"/>
      <c r="G57" s="14" t="str">
        <f t="shared" si="0"/>
        <v/>
      </c>
      <c r="H57" s="44"/>
      <c r="I57" s="49"/>
      <c r="J57" s="14" t="str">
        <f t="shared" si="1"/>
        <v/>
      </c>
      <c r="K57" s="42"/>
      <c r="L57" s="14" t="str">
        <f t="shared" si="2"/>
        <v/>
      </c>
      <c r="M57" s="52"/>
      <c r="N57" s="14" t="str">
        <f t="shared" si="3"/>
        <v/>
      </c>
      <c r="O57" s="14" t="str" cm="1">
        <f t="array" ref="O57">IFERROR(IF(OR(G57="DNS",J57="DNS",L57="DNS",N57="DNS"),DNF,G57+J57+L57+N57),"")</f>
        <v/>
      </c>
      <c r="P57" s="24" t="str">
        <f t="shared" si="4"/>
        <v/>
      </c>
    </row>
    <row r="58" spans="1:16" x14ac:dyDescent="0.3">
      <c r="A58" s="37"/>
      <c r="B58" s="37"/>
      <c r="C58" s="39"/>
      <c r="D58" s="39"/>
      <c r="E58" s="42"/>
      <c r="F58" s="49"/>
      <c r="G58" s="14" t="str">
        <f t="shared" si="0"/>
        <v/>
      </c>
      <c r="H58" s="44"/>
      <c r="I58" s="49"/>
      <c r="J58" s="14" t="str">
        <f t="shared" si="1"/>
        <v/>
      </c>
      <c r="K58" s="42"/>
      <c r="L58" s="14" t="str">
        <f t="shared" si="2"/>
        <v/>
      </c>
      <c r="M58" s="52"/>
      <c r="N58" s="14" t="str">
        <f t="shared" si="3"/>
        <v/>
      </c>
      <c r="O58" s="14" t="str" cm="1">
        <f t="array" ref="O58">IFERROR(IF(OR(G58="DNS",J58="DNS",L58="DNS",N58="DNS"),DNF,G58+J58+L58+N58),"")</f>
        <v/>
      </c>
      <c r="P58" s="24" t="str">
        <f t="shared" si="4"/>
        <v/>
      </c>
    </row>
    <row r="59" spans="1:16" x14ac:dyDescent="0.3">
      <c r="A59" s="37"/>
      <c r="B59" s="37"/>
      <c r="C59" s="39"/>
      <c r="D59" s="39"/>
      <c r="E59" s="42"/>
      <c r="F59" s="49"/>
      <c r="G59" s="14" t="str">
        <f t="shared" si="0"/>
        <v/>
      </c>
      <c r="H59" s="44"/>
      <c r="I59" s="49"/>
      <c r="J59" s="14" t="str">
        <f t="shared" si="1"/>
        <v/>
      </c>
      <c r="K59" s="42"/>
      <c r="L59" s="14" t="str">
        <f t="shared" si="2"/>
        <v/>
      </c>
      <c r="M59" s="52"/>
      <c r="N59" s="14" t="str">
        <f t="shared" si="3"/>
        <v/>
      </c>
      <c r="O59" s="14" t="str" cm="1">
        <f t="array" ref="O59">IFERROR(IF(OR(G59="DNS",J59="DNS",L59="DNS",N59="DNS"),DNF,G59+J59+L59+N59),"")</f>
        <v/>
      </c>
      <c r="P59" s="24" t="str">
        <f t="shared" si="4"/>
        <v/>
      </c>
    </row>
    <row r="60" spans="1:16" x14ac:dyDescent="0.3">
      <c r="A60" s="37"/>
      <c r="B60" s="37"/>
      <c r="C60" s="39"/>
      <c r="D60" s="39"/>
      <c r="E60" s="42"/>
      <c r="F60" s="49"/>
      <c r="G60" s="14" t="str">
        <f t="shared" si="0"/>
        <v/>
      </c>
      <c r="H60" s="44"/>
      <c r="I60" s="49"/>
      <c r="J60" s="14" t="str">
        <f t="shared" si="1"/>
        <v/>
      </c>
      <c r="K60" s="42"/>
      <c r="L60" s="14" t="str">
        <f t="shared" si="2"/>
        <v/>
      </c>
      <c r="M60" s="52"/>
      <c r="N60" s="14" t="str">
        <f t="shared" si="3"/>
        <v/>
      </c>
      <c r="O60" s="14" t="str" cm="1">
        <f t="array" ref="O60">IFERROR(IF(OR(G60="DNS",J60="DNS",L60="DNS",N60="DNS"),DNF,G60+J60+L60+N60),"")</f>
        <v/>
      </c>
      <c r="P60" s="24" t="str">
        <f t="shared" si="4"/>
        <v/>
      </c>
    </row>
    <row r="61" spans="1:16" x14ac:dyDescent="0.3">
      <c r="A61" s="37"/>
      <c r="B61" s="37"/>
      <c r="C61" s="39"/>
      <c r="D61" s="39"/>
      <c r="E61" s="42"/>
      <c r="F61" s="49"/>
      <c r="G61" s="14" t="str">
        <f t="shared" si="0"/>
        <v/>
      </c>
      <c r="H61" s="44"/>
      <c r="I61" s="49"/>
      <c r="J61" s="14" t="str">
        <f t="shared" si="1"/>
        <v/>
      </c>
      <c r="K61" s="42"/>
      <c r="L61" s="14" t="str">
        <f t="shared" si="2"/>
        <v/>
      </c>
      <c r="M61" s="52"/>
      <c r="N61" s="14" t="str">
        <f t="shared" si="3"/>
        <v/>
      </c>
      <c r="O61" s="14" t="str" cm="1">
        <f t="array" ref="O61">IFERROR(IF(OR(G61="DNS",J61="DNS",L61="DNS",N61="DNS"),DNF,G61+J61+L61+N61),"")</f>
        <v/>
      </c>
      <c r="P61" s="24" t="str">
        <f t="shared" si="4"/>
        <v/>
      </c>
    </row>
    <row r="62" spans="1:16" x14ac:dyDescent="0.3">
      <c r="A62" s="37"/>
      <c r="B62" s="37"/>
      <c r="C62" s="39"/>
      <c r="D62" s="39"/>
      <c r="E62" s="42"/>
      <c r="F62" s="49"/>
      <c r="G62" s="14" t="str">
        <f t="shared" si="0"/>
        <v/>
      </c>
      <c r="H62" s="44"/>
      <c r="I62" s="49"/>
      <c r="J62" s="14" t="str">
        <f t="shared" si="1"/>
        <v/>
      </c>
      <c r="K62" s="42"/>
      <c r="L62" s="14" t="str">
        <f t="shared" si="2"/>
        <v/>
      </c>
      <c r="M62" s="52"/>
      <c r="N62" s="14" t="str">
        <f t="shared" si="3"/>
        <v/>
      </c>
      <c r="O62" s="14" t="str" cm="1">
        <f t="array" ref="O62">IFERROR(IF(OR(G62="DNS",J62="DNS",L62="DNS",N62="DNS"),DNF,G62+J62+L62+N62),"")</f>
        <v/>
      </c>
      <c r="P62" s="24" t="str">
        <f t="shared" si="4"/>
        <v/>
      </c>
    </row>
  </sheetData>
  <sheetProtection sheet="1" objects="1" scenarios="1"/>
  <sortState xmlns:xlrd2="http://schemas.microsoft.com/office/spreadsheetml/2017/richdata2" ref="A5:P22">
    <sortCondition ref="P5:P22"/>
  </sortState>
  <mergeCells count="11">
    <mergeCell ref="B3:B4"/>
    <mergeCell ref="A3:A4"/>
    <mergeCell ref="A1:P2"/>
    <mergeCell ref="E3:G3"/>
    <mergeCell ref="H3:J3"/>
    <mergeCell ref="K3:L3"/>
    <mergeCell ref="M3:N3"/>
    <mergeCell ref="C3:C4"/>
    <mergeCell ref="D3:D4"/>
    <mergeCell ref="O3:O4"/>
    <mergeCell ref="P3:P4"/>
  </mergeCells>
  <conditionalFormatting sqref="F5:F62 I5:I62">
    <cfRule type="cellIs" dxfId="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thickBot="1" x14ac:dyDescent="0.35">
      <c r="A3" s="58" t="s">
        <v>0</v>
      </c>
      <c r="B3" s="57" t="s">
        <v>1</v>
      </c>
      <c r="C3" s="57" t="s">
        <v>2</v>
      </c>
      <c r="D3" s="57" t="s">
        <v>3</v>
      </c>
      <c r="E3" s="57" t="s">
        <v>5</v>
      </c>
      <c r="F3" s="57"/>
      <c r="G3" s="57"/>
      <c r="H3" s="57" t="s">
        <v>6</v>
      </c>
      <c r="I3" s="58"/>
      <c r="J3" s="58"/>
      <c r="K3" s="57" t="s">
        <v>7</v>
      </c>
      <c r="L3" s="57"/>
      <c r="M3" s="60" t="s">
        <v>17</v>
      </c>
      <c r="N3" s="60"/>
      <c r="O3" s="58" t="s">
        <v>9</v>
      </c>
      <c r="P3" s="61" t="s">
        <v>10</v>
      </c>
    </row>
    <row r="4" spans="1:16" ht="15" thickBot="1" x14ac:dyDescent="0.35">
      <c r="A4" s="58"/>
      <c r="B4" s="57"/>
      <c r="C4" s="57"/>
      <c r="D4" s="57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58"/>
      <c r="P4" s="61"/>
    </row>
    <row r="5" spans="1:16" x14ac:dyDescent="0.3">
      <c r="A5" s="33">
        <v>1</v>
      </c>
      <c r="B5" s="33" t="s">
        <v>126</v>
      </c>
      <c r="C5" s="35">
        <v>2018</v>
      </c>
      <c r="D5" s="35" t="s">
        <v>63</v>
      </c>
      <c r="E5" s="41">
        <v>9.25</v>
      </c>
      <c r="F5" s="48"/>
      <c r="G5" s="13">
        <f>IFERROR(IF(OR(E5="NM",E5="DNF",E5="DQ"),COUNT($E$5:$E$62)+1,IF(E5="DNS",E5,RANK(E5,$E$5:$E$62,1))),"")</f>
        <v>1</v>
      </c>
      <c r="H5" s="43">
        <v>264</v>
      </c>
      <c r="I5" s="48"/>
      <c r="J5" s="13">
        <f>IFERROR(IF(OR(H5="NM",H5="DNF",H5="DQ"),COUNT($H$5:$H$62)+1,IF(H5="DNS",H5,RANK(H5,$H$5:$H$62,0))),"")</f>
        <v>1</v>
      </c>
      <c r="K5" s="41">
        <v>16.579999999999998</v>
      </c>
      <c r="L5" s="13">
        <f>IFERROR(IF(OR(K5="NM",K5="DNF",K5="DQ"),COUNT($K$5:$K$62)+1,IF(K5="DNS",K5,RANK(K5,$K$5:$K$62,0))),"")</f>
        <v>1</v>
      </c>
      <c r="M5" s="50">
        <v>41.24</v>
      </c>
      <c r="N5" s="13">
        <f>IFERROR(IF(OR(M5="NM",M5="DNF",M5="DQ"),COUNT($M$5:$M$62)+1,IF(M5="DNS",M5,RANK(M5,$M$5:$M$62,1))),"")</f>
        <v>2</v>
      </c>
      <c r="O5" s="13" cm="1">
        <f t="array" ref="O5">IFERROR(IF(OR(G5="DNS",J5="DNS",L5="DNS",N5="DNS"),DNF,G5+J5+L5+N5),"")</f>
        <v>5</v>
      </c>
      <c r="P5" s="23">
        <f>IFERROR(IF(O5="DNF",O5,RANK(O5,$O$5:$O$62,1)),"")</f>
        <v>1</v>
      </c>
    </row>
    <row r="6" spans="1:16" x14ac:dyDescent="0.3">
      <c r="A6" s="37">
        <v>2</v>
      </c>
      <c r="B6" s="37" t="s">
        <v>127</v>
      </c>
      <c r="C6" s="39">
        <v>2021</v>
      </c>
      <c r="D6" s="39" t="s">
        <v>63</v>
      </c>
      <c r="E6" s="42">
        <v>15.75</v>
      </c>
      <c r="F6" s="49"/>
      <c r="G6" s="14">
        <f t="shared" ref="G6:G62" si="0">IFERROR(IF(OR(E6="NM",E6="DNF",E6="DQ"),COUNT($E$5:$E$62)+1,IF(E6="DNS",E6,RANK(E6,$E$5:$E$62,1))),"")</f>
        <v>20</v>
      </c>
      <c r="H6" s="44">
        <v>134</v>
      </c>
      <c r="I6" s="49"/>
      <c r="J6" s="14">
        <f t="shared" ref="J6:J62" si="1">IFERROR(IF(OR(H6="NM",H6="DNF",H6="DQ"),COUNT($H$5:$H$62)+1,IF(H6="DNS",H6,RANK(H6,$H$5:$H$62,0))),"")</f>
        <v>18</v>
      </c>
      <c r="K6" s="42">
        <v>4.8</v>
      </c>
      <c r="L6" s="14">
        <f t="shared" ref="L6:L62" si="2">IFERROR(IF(OR(K6="NM",K6="DNF",K6="DQ"),COUNT($K$5:$K$62)+1,IF(K6="DNS",K6,RANK(K6,$K$5:$K$62,0))),"")</f>
        <v>17</v>
      </c>
      <c r="M6" s="42">
        <v>72.25</v>
      </c>
      <c r="N6" s="14">
        <f t="shared" ref="N6:N62" si="3">IFERROR(IF(OR(M6="NM",M6="DNF",M6="DQ"),COUNT($M$5:$M$62)+1,IF(M6="DNS",M6,RANK(M6,$M$5:$M$62,1))),"")</f>
        <v>21</v>
      </c>
      <c r="O6" s="14" cm="1">
        <f t="array" ref="O6">IFERROR(IF(OR(G6="DNS",J6="DNS",L6="DNS",N6="DNS"),DNF,G6+J6+L6+N6),"")</f>
        <v>76</v>
      </c>
      <c r="P6" s="24">
        <f t="shared" ref="P6:P62" si="4">IFERROR(IF(O6="DNF",O6,RANK(O6,$O$5:$O$62,1)),"")</f>
        <v>20</v>
      </c>
    </row>
    <row r="7" spans="1:16" x14ac:dyDescent="0.3">
      <c r="A7" s="37">
        <v>3</v>
      </c>
      <c r="B7" s="37" t="s">
        <v>128</v>
      </c>
      <c r="C7" s="39">
        <v>2018</v>
      </c>
      <c r="D7" s="39" t="s">
        <v>89</v>
      </c>
      <c r="E7" s="42">
        <v>10.51</v>
      </c>
      <c r="F7" s="49"/>
      <c r="G7" s="14">
        <f t="shared" si="0"/>
        <v>11</v>
      </c>
      <c r="H7" s="44">
        <v>222</v>
      </c>
      <c r="I7" s="49"/>
      <c r="J7" s="14">
        <f t="shared" si="1"/>
        <v>7</v>
      </c>
      <c r="K7" s="42">
        <v>8.52</v>
      </c>
      <c r="L7" s="14">
        <f t="shared" si="2"/>
        <v>9</v>
      </c>
      <c r="M7" s="42">
        <v>45.58</v>
      </c>
      <c r="N7" s="14">
        <f t="shared" si="3"/>
        <v>10</v>
      </c>
      <c r="O7" s="14" cm="1">
        <f t="array" ref="O7">IFERROR(IF(OR(G7="DNS",J7="DNS",L7="DNS",N7="DNS"),DNF,G7+J7+L7+N7),"")</f>
        <v>37</v>
      </c>
      <c r="P7" s="24">
        <f t="shared" si="4"/>
        <v>11</v>
      </c>
    </row>
    <row r="8" spans="1:16" x14ac:dyDescent="0.3">
      <c r="A8" s="37">
        <v>4</v>
      </c>
      <c r="B8" s="37" t="s">
        <v>129</v>
      </c>
      <c r="C8" s="39">
        <v>2018</v>
      </c>
      <c r="D8" s="39" t="s">
        <v>97</v>
      </c>
      <c r="E8" s="42" t="s">
        <v>172</v>
      </c>
      <c r="F8" s="49"/>
      <c r="G8" s="14" t="str">
        <f t="shared" si="0"/>
        <v>DNS</v>
      </c>
      <c r="H8" s="44" t="s">
        <v>172</v>
      </c>
      <c r="I8" s="49"/>
      <c r="J8" s="14" t="str">
        <f t="shared" si="1"/>
        <v>DNS</v>
      </c>
      <c r="K8" s="42" t="s">
        <v>172</v>
      </c>
      <c r="L8" s="14" t="str">
        <f t="shared" si="2"/>
        <v>DNS</v>
      </c>
      <c r="M8" s="42" t="s">
        <v>172</v>
      </c>
      <c r="N8" s="14" t="str">
        <f t="shared" si="3"/>
        <v>DNS</v>
      </c>
      <c r="O8" s="14" t="str" cm="1">
        <f t="array" ref="O8">IFERROR(IF(OR(G8="DNS",J8="DNS",L8="DNS",N8="DNS"),DNF,G8+J8+L8+N8),"")</f>
        <v/>
      </c>
      <c r="P8" s="24" t="str">
        <f t="shared" si="4"/>
        <v/>
      </c>
    </row>
    <row r="9" spans="1:16" x14ac:dyDescent="0.3">
      <c r="A9" s="37">
        <v>5</v>
      </c>
      <c r="B9" s="37" t="s">
        <v>130</v>
      </c>
      <c r="C9" s="39">
        <v>2018</v>
      </c>
      <c r="D9" s="39"/>
      <c r="E9" s="42">
        <v>10.67</v>
      </c>
      <c r="F9" s="49"/>
      <c r="G9" s="14">
        <f t="shared" si="0"/>
        <v>12</v>
      </c>
      <c r="H9" s="44">
        <v>172</v>
      </c>
      <c r="I9" s="49"/>
      <c r="J9" s="14">
        <f t="shared" si="1"/>
        <v>13</v>
      </c>
      <c r="K9" s="42">
        <v>9.4499999999999993</v>
      </c>
      <c r="L9" s="14">
        <f t="shared" si="2"/>
        <v>6</v>
      </c>
      <c r="M9" s="42">
        <v>46.18</v>
      </c>
      <c r="N9" s="14">
        <f t="shared" si="3"/>
        <v>11</v>
      </c>
      <c r="O9" s="14" cm="1">
        <f t="array" ref="O9">IFERROR(IF(OR(G9="DNS",J9="DNS",L9="DNS",N9="DNS"),DNF,G9+J9+L9+N9),"")</f>
        <v>42</v>
      </c>
      <c r="P9" s="24">
        <f t="shared" si="4"/>
        <v>12</v>
      </c>
    </row>
    <row r="10" spans="1:16" x14ac:dyDescent="0.3">
      <c r="A10" s="37">
        <v>6</v>
      </c>
      <c r="B10" s="37" t="s">
        <v>131</v>
      </c>
      <c r="C10" s="39">
        <v>2021</v>
      </c>
      <c r="D10" s="39"/>
      <c r="E10" s="42">
        <v>17.55</v>
      </c>
      <c r="F10" s="49"/>
      <c r="G10" s="14">
        <f t="shared" si="0"/>
        <v>21</v>
      </c>
      <c r="H10" s="44">
        <v>91</v>
      </c>
      <c r="I10" s="49"/>
      <c r="J10" s="14">
        <f t="shared" si="1"/>
        <v>21</v>
      </c>
      <c r="K10" s="42">
        <v>2.5</v>
      </c>
      <c r="L10" s="14">
        <f t="shared" si="2"/>
        <v>22</v>
      </c>
      <c r="M10" s="42">
        <v>110.53</v>
      </c>
      <c r="N10" s="14">
        <f t="shared" si="3"/>
        <v>22</v>
      </c>
      <c r="O10" s="14" cm="1">
        <f t="array" ref="O10">IFERROR(IF(OR(G10="DNS",J10="DNS",L10="DNS",N10="DNS"),DNF,G10+J10+L10+N10),"")</f>
        <v>86</v>
      </c>
      <c r="P10" s="24">
        <f t="shared" si="4"/>
        <v>21</v>
      </c>
    </row>
    <row r="11" spans="1:16" x14ac:dyDescent="0.3">
      <c r="A11" s="37">
        <v>7</v>
      </c>
      <c r="B11" s="37" t="s">
        <v>135</v>
      </c>
      <c r="C11" s="39">
        <v>2018</v>
      </c>
      <c r="D11" s="39" t="s">
        <v>63</v>
      </c>
      <c r="E11" s="42">
        <v>9.8800000000000008</v>
      </c>
      <c r="F11" s="49"/>
      <c r="G11" s="14">
        <f t="shared" si="0"/>
        <v>5</v>
      </c>
      <c r="H11" s="44">
        <v>243</v>
      </c>
      <c r="I11" s="49"/>
      <c r="J11" s="14">
        <f t="shared" si="1"/>
        <v>3</v>
      </c>
      <c r="K11" s="42">
        <v>8.5399999999999991</v>
      </c>
      <c r="L11" s="14">
        <f t="shared" si="2"/>
        <v>8</v>
      </c>
      <c r="M11" s="42">
        <v>43.22</v>
      </c>
      <c r="N11" s="14">
        <f t="shared" si="3"/>
        <v>4</v>
      </c>
      <c r="O11" s="14" cm="1">
        <f t="array" ref="O11">IFERROR(IF(OR(G11="DNS",J11="DNS",L11="DNS",N11="DNS"),DNF,G11+J11+L11+N11),"")</f>
        <v>20</v>
      </c>
      <c r="P11" s="24">
        <f t="shared" si="4"/>
        <v>3</v>
      </c>
    </row>
    <row r="12" spans="1:16" x14ac:dyDescent="0.3">
      <c r="A12" s="37">
        <v>8</v>
      </c>
      <c r="B12" s="37" t="s">
        <v>136</v>
      </c>
      <c r="C12" s="39">
        <v>2018</v>
      </c>
      <c r="D12" s="39" t="s">
        <v>63</v>
      </c>
      <c r="E12" s="42">
        <v>9.89</v>
      </c>
      <c r="F12" s="49"/>
      <c r="G12" s="14">
        <f t="shared" si="0"/>
        <v>6</v>
      </c>
      <c r="H12" s="44">
        <v>247</v>
      </c>
      <c r="I12" s="49"/>
      <c r="J12" s="14">
        <f t="shared" si="1"/>
        <v>2</v>
      </c>
      <c r="K12" s="42">
        <v>8.41</v>
      </c>
      <c r="L12" s="14">
        <f t="shared" si="2"/>
        <v>10</v>
      </c>
      <c r="M12" s="42">
        <v>45.55</v>
      </c>
      <c r="N12" s="14">
        <f t="shared" si="3"/>
        <v>9</v>
      </c>
      <c r="O12" s="14" cm="1">
        <f t="array" ref="O12">IFERROR(IF(OR(G12="DNS",J12="DNS",L12="DNS",N12="DNS"),DNF,G12+J12+L12+N12),"")</f>
        <v>27</v>
      </c>
      <c r="P12" s="24">
        <f t="shared" si="4"/>
        <v>6</v>
      </c>
    </row>
    <row r="13" spans="1:16" x14ac:dyDescent="0.3">
      <c r="A13" s="37">
        <v>9</v>
      </c>
      <c r="B13" s="37" t="s">
        <v>138</v>
      </c>
      <c r="C13" s="39">
        <v>2019</v>
      </c>
      <c r="D13" s="39" t="s">
        <v>93</v>
      </c>
      <c r="E13" s="42">
        <v>13.42</v>
      </c>
      <c r="F13" s="49"/>
      <c r="G13" s="14">
        <f t="shared" si="0"/>
        <v>18</v>
      </c>
      <c r="H13" s="44">
        <v>180</v>
      </c>
      <c r="I13" s="49"/>
      <c r="J13" s="14">
        <f t="shared" si="1"/>
        <v>12</v>
      </c>
      <c r="K13" s="42">
        <v>5.28</v>
      </c>
      <c r="L13" s="14">
        <f t="shared" si="2"/>
        <v>15</v>
      </c>
      <c r="M13" s="51">
        <v>69.52</v>
      </c>
      <c r="N13" s="14">
        <f t="shared" si="3"/>
        <v>20</v>
      </c>
      <c r="O13" s="14" cm="1">
        <f t="array" ref="O13">IFERROR(IF(OR(G13="DNS",J13="DNS",L13="DNS",N13="DNS"),DNF,G13+J13+L13+N13),"")</f>
        <v>65</v>
      </c>
      <c r="P13" s="24">
        <f t="shared" si="4"/>
        <v>16</v>
      </c>
    </row>
    <row r="14" spans="1:16" x14ac:dyDescent="0.3">
      <c r="A14" s="37">
        <v>10</v>
      </c>
      <c r="B14" s="37" t="s">
        <v>139</v>
      </c>
      <c r="C14" s="39">
        <v>2019</v>
      </c>
      <c r="D14" s="39" t="s">
        <v>93</v>
      </c>
      <c r="E14" s="42">
        <v>12.44</v>
      </c>
      <c r="F14" s="49"/>
      <c r="G14" s="14">
        <f t="shared" si="0"/>
        <v>15</v>
      </c>
      <c r="H14" s="44">
        <v>172</v>
      </c>
      <c r="I14" s="49"/>
      <c r="J14" s="14">
        <f t="shared" si="1"/>
        <v>13</v>
      </c>
      <c r="K14" s="42">
        <v>4.9400000000000004</v>
      </c>
      <c r="L14" s="14">
        <f t="shared" si="2"/>
        <v>16</v>
      </c>
      <c r="M14" s="42">
        <v>68.430000000000007</v>
      </c>
      <c r="N14" s="14">
        <f t="shared" si="3"/>
        <v>19</v>
      </c>
      <c r="O14" s="14" cm="1">
        <f t="array" ref="O14">IFERROR(IF(OR(G14="DNS",J14="DNS",L14="DNS",N14="DNS"),DNF,G14+J14+L14+N14),"")</f>
        <v>63</v>
      </c>
      <c r="P14" s="24">
        <f t="shared" si="4"/>
        <v>15</v>
      </c>
    </row>
    <row r="15" spans="1:16" x14ac:dyDescent="0.3">
      <c r="A15" s="37">
        <v>11</v>
      </c>
      <c r="B15" s="37" t="s">
        <v>140</v>
      </c>
      <c r="C15" s="39">
        <v>2018</v>
      </c>
      <c r="D15" s="39" t="s">
        <v>69</v>
      </c>
      <c r="E15" s="42">
        <v>9.41</v>
      </c>
      <c r="F15" s="49"/>
      <c r="G15" s="14">
        <f t="shared" si="0"/>
        <v>2</v>
      </c>
      <c r="H15" s="44">
        <v>160</v>
      </c>
      <c r="I15" s="49"/>
      <c r="J15" s="14">
        <f t="shared" si="1"/>
        <v>15</v>
      </c>
      <c r="K15" s="42">
        <v>10.36</v>
      </c>
      <c r="L15" s="14">
        <f t="shared" si="2"/>
        <v>5</v>
      </c>
      <c r="M15" s="42">
        <v>39.76</v>
      </c>
      <c r="N15" s="14">
        <f t="shared" si="3"/>
        <v>1</v>
      </c>
      <c r="O15" s="14" cm="1">
        <f t="array" ref="O15">IFERROR(IF(OR(G15="DNS",J15="DNS",L15="DNS",N15="DNS"),DNF,G15+J15+L15+N15),"")</f>
        <v>23</v>
      </c>
      <c r="P15" s="24">
        <f t="shared" si="4"/>
        <v>5</v>
      </c>
    </row>
    <row r="16" spans="1:16" x14ac:dyDescent="0.3">
      <c r="A16" s="37">
        <v>12</v>
      </c>
      <c r="B16" s="37" t="s">
        <v>141</v>
      </c>
      <c r="C16" s="39">
        <v>2018</v>
      </c>
      <c r="D16" s="39" t="s">
        <v>69</v>
      </c>
      <c r="E16" s="42">
        <v>10.49</v>
      </c>
      <c r="F16" s="49"/>
      <c r="G16" s="14">
        <f t="shared" si="0"/>
        <v>10</v>
      </c>
      <c r="H16" s="44">
        <v>212</v>
      </c>
      <c r="I16" s="49"/>
      <c r="J16" s="14">
        <f t="shared" si="1"/>
        <v>9</v>
      </c>
      <c r="K16" s="42">
        <v>11.8</v>
      </c>
      <c r="L16" s="14">
        <f t="shared" si="2"/>
        <v>2</v>
      </c>
      <c r="M16" s="39">
        <v>48.95</v>
      </c>
      <c r="N16" s="14">
        <f t="shared" si="3"/>
        <v>13</v>
      </c>
      <c r="O16" s="14" cm="1">
        <f t="array" ref="O16">IFERROR(IF(OR(G16="DNS",J16="DNS",L16="DNS",N16="DNS"),DNF,G16+J16+L16+N16),"")</f>
        <v>34</v>
      </c>
      <c r="P16" s="24">
        <f t="shared" si="4"/>
        <v>10</v>
      </c>
    </row>
    <row r="17" spans="1:16" x14ac:dyDescent="0.3">
      <c r="A17" s="37">
        <v>13</v>
      </c>
      <c r="B17" s="37" t="s">
        <v>142</v>
      </c>
      <c r="C17" s="39">
        <v>2018</v>
      </c>
      <c r="D17" s="39" t="s">
        <v>67</v>
      </c>
      <c r="E17" s="42">
        <v>10.33</v>
      </c>
      <c r="F17" s="49"/>
      <c r="G17" s="14">
        <f t="shared" si="0"/>
        <v>8</v>
      </c>
      <c r="H17" s="44">
        <v>228</v>
      </c>
      <c r="I17" s="49"/>
      <c r="J17" s="14">
        <f t="shared" si="1"/>
        <v>6</v>
      </c>
      <c r="K17" s="42">
        <v>8.57</v>
      </c>
      <c r="L17" s="14">
        <f t="shared" si="2"/>
        <v>7</v>
      </c>
      <c r="M17" s="42">
        <v>44.66</v>
      </c>
      <c r="N17" s="14">
        <f t="shared" si="3"/>
        <v>8</v>
      </c>
      <c r="O17" s="14" cm="1">
        <f t="array" ref="O17">IFERROR(IF(OR(G17="DNS",J17="DNS",L17="DNS",N17="DNS"),DNF,G17+J17+L17+N17),"")</f>
        <v>29</v>
      </c>
      <c r="P17" s="24">
        <f t="shared" si="4"/>
        <v>7</v>
      </c>
    </row>
    <row r="18" spans="1:16" x14ac:dyDescent="0.3">
      <c r="A18" s="37">
        <v>14</v>
      </c>
      <c r="B18" s="37" t="s">
        <v>143</v>
      </c>
      <c r="C18" s="39">
        <v>2018</v>
      </c>
      <c r="D18" s="39" t="s">
        <v>67</v>
      </c>
      <c r="E18" s="42">
        <v>10</v>
      </c>
      <c r="F18" s="49"/>
      <c r="G18" s="14">
        <f t="shared" si="0"/>
        <v>7</v>
      </c>
      <c r="H18" s="44">
        <v>217</v>
      </c>
      <c r="I18" s="49"/>
      <c r="J18" s="14">
        <f t="shared" si="1"/>
        <v>8</v>
      </c>
      <c r="K18" s="42">
        <v>6.68</v>
      </c>
      <c r="L18" s="14">
        <f t="shared" si="2"/>
        <v>12</v>
      </c>
      <c r="M18" s="39">
        <v>44.03</v>
      </c>
      <c r="N18" s="14">
        <f t="shared" si="3"/>
        <v>6</v>
      </c>
      <c r="O18" s="14" cm="1">
        <f t="array" ref="O18">IFERROR(IF(OR(G18="DNS",J18="DNS",L18="DNS",N18="DNS"),DNF,G18+J18+L18+N18),"")</f>
        <v>33</v>
      </c>
      <c r="P18" s="24">
        <f t="shared" si="4"/>
        <v>9</v>
      </c>
    </row>
    <row r="19" spans="1:16" x14ac:dyDescent="0.3">
      <c r="A19" s="37">
        <v>15</v>
      </c>
      <c r="B19" s="37" t="s">
        <v>144</v>
      </c>
      <c r="C19" s="39">
        <v>2019</v>
      </c>
      <c r="D19" s="39" t="s">
        <v>118</v>
      </c>
      <c r="E19" s="42">
        <v>10.98</v>
      </c>
      <c r="F19" s="49"/>
      <c r="G19" s="14">
        <f t="shared" si="0"/>
        <v>13</v>
      </c>
      <c r="H19" s="44">
        <v>70</v>
      </c>
      <c r="I19" s="49"/>
      <c r="J19" s="14">
        <f t="shared" si="1"/>
        <v>22</v>
      </c>
      <c r="K19" s="42">
        <v>4.5999999999999996</v>
      </c>
      <c r="L19" s="14">
        <f t="shared" si="2"/>
        <v>19</v>
      </c>
      <c r="M19" s="39">
        <v>46.87</v>
      </c>
      <c r="N19" s="14">
        <f t="shared" si="3"/>
        <v>12</v>
      </c>
      <c r="O19" s="14" cm="1">
        <f t="array" ref="O19">IFERROR(IF(OR(G19="DNS",J19="DNS",L19="DNS",N19="DNS"),DNF,G19+J19+L19+N19),"")</f>
        <v>66</v>
      </c>
      <c r="P19" s="24">
        <f t="shared" si="4"/>
        <v>17</v>
      </c>
    </row>
    <row r="20" spans="1:16" x14ac:dyDescent="0.3">
      <c r="A20" s="37">
        <v>16</v>
      </c>
      <c r="B20" s="37" t="s">
        <v>145</v>
      </c>
      <c r="C20" s="39">
        <v>2018</v>
      </c>
      <c r="D20" s="39" t="s">
        <v>89</v>
      </c>
      <c r="E20" s="42">
        <v>9.84</v>
      </c>
      <c r="F20" s="49"/>
      <c r="G20" s="14">
        <f t="shared" si="0"/>
        <v>4</v>
      </c>
      <c r="H20" s="44">
        <v>243</v>
      </c>
      <c r="I20" s="49"/>
      <c r="J20" s="14">
        <f t="shared" si="1"/>
        <v>3</v>
      </c>
      <c r="K20" s="42">
        <v>11.58</v>
      </c>
      <c r="L20" s="14">
        <f t="shared" si="2"/>
        <v>3</v>
      </c>
      <c r="M20" s="39">
        <v>43.23</v>
      </c>
      <c r="N20" s="14">
        <f t="shared" si="3"/>
        <v>5</v>
      </c>
      <c r="O20" s="14" cm="1">
        <f t="array" ref="O20">IFERROR(IF(OR(G20="DNS",J20="DNS",L20="DNS",N20="DNS"),DNF,G20+J20+L20+N20),"")</f>
        <v>15</v>
      </c>
      <c r="P20" s="24">
        <f t="shared" si="4"/>
        <v>2</v>
      </c>
    </row>
    <row r="21" spans="1:16" x14ac:dyDescent="0.3">
      <c r="A21" s="37">
        <v>17</v>
      </c>
      <c r="B21" s="37" t="s">
        <v>146</v>
      </c>
      <c r="C21" s="39">
        <v>2018</v>
      </c>
      <c r="D21" s="39" t="s">
        <v>147</v>
      </c>
      <c r="E21" s="42">
        <v>9.8000000000000007</v>
      </c>
      <c r="F21" s="49"/>
      <c r="G21" s="14">
        <f t="shared" si="0"/>
        <v>3</v>
      </c>
      <c r="H21" s="44">
        <v>237</v>
      </c>
      <c r="I21" s="49"/>
      <c r="J21" s="14">
        <f t="shared" si="1"/>
        <v>5</v>
      </c>
      <c r="K21" s="42">
        <v>7.95</v>
      </c>
      <c r="L21" s="14">
        <f t="shared" si="2"/>
        <v>11</v>
      </c>
      <c r="M21" s="39">
        <v>41.66</v>
      </c>
      <c r="N21" s="14">
        <f t="shared" si="3"/>
        <v>3</v>
      </c>
      <c r="O21" s="14" cm="1">
        <f t="array" ref="O21">IFERROR(IF(OR(G21="DNS",J21="DNS",L21="DNS",N21="DNS"),DNF,G21+J21+L21+N21),"")</f>
        <v>22</v>
      </c>
      <c r="P21" s="24">
        <f t="shared" si="4"/>
        <v>4</v>
      </c>
    </row>
    <row r="22" spans="1:16" x14ac:dyDescent="0.3">
      <c r="A22" s="37">
        <v>18</v>
      </c>
      <c r="B22" s="37" t="s">
        <v>151</v>
      </c>
      <c r="C22" s="39">
        <v>2018</v>
      </c>
      <c r="D22" s="39" t="s">
        <v>67</v>
      </c>
      <c r="E22" s="42">
        <v>10.46</v>
      </c>
      <c r="F22" s="49"/>
      <c r="G22" s="14">
        <f t="shared" si="0"/>
        <v>9</v>
      </c>
      <c r="H22" s="44">
        <v>190</v>
      </c>
      <c r="I22" s="49"/>
      <c r="J22" s="14">
        <f t="shared" si="1"/>
        <v>10</v>
      </c>
      <c r="K22" s="42">
        <v>10.72</v>
      </c>
      <c r="L22" s="14">
        <f t="shared" si="2"/>
        <v>4</v>
      </c>
      <c r="M22" s="39">
        <v>44.62</v>
      </c>
      <c r="N22" s="14">
        <f t="shared" si="3"/>
        <v>7</v>
      </c>
      <c r="O22" s="14" cm="1">
        <f t="array" ref="O22">IFERROR(IF(OR(G22="DNS",J22="DNS",L22="DNS",N22="DNS"),DNF,G22+J22+L22+N22),"")</f>
        <v>30</v>
      </c>
      <c r="P22" s="24">
        <f t="shared" si="4"/>
        <v>8</v>
      </c>
    </row>
    <row r="23" spans="1:16" x14ac:dyDescent="0.3">
      <c r="A23" s="37">
        <v>19</v>
      </c>
      <c r="B23" s="37" t="s">
        <v>154</v>
      </c>
      <c r="C23" s="39">
        <v>2019</v>
      </c>
      <c r="D23" s="39" t="s">
        <v>63</v>
      </c>
      <c r="E23" s="42">
        <v>13.18</v>
      </c>
      <c r="F23" s="49"/>
      <c r="G23" s="14">
        <f t="shared" si="0"/>
        <v>17</v>
      </c>
      <c r="H23" s="44">
        <v>146</v>
      </c>
      <c r="I23" s="49"/>
      <c r="J23" s="14">
        <f t="shared" si="1"/>
        <v>16</v>
      </c>
      <c r="K23" s="42">
        <v>4.4800000000000004</v>
      </c>
      <c r="L23" s="14">
        <f t="shared" si="2"/>
        <v>21</v>
      </c>
      <c r="M23" s="39">
        <v>65.58</v>
      </c>
      <c r="N23" s="14">
        <f t="shared" si="3"/>
        <v>18</v>
      </c>
      <c r="O23" s="14" cm="1">
        <f t="array" ref="O23">IFERROR(IF(OR(G23="DNS",J23="DNS",L23="DNS",N23="DNS"),DNF,G23+J23+L23+N23),"")</f>
        <v>72</v>
      </c>
      <c r="P23" s="24">
        <f t="shared" si="4"/>
        <v>18</v>
      </c>
    </row>
    <row r="24" spans="1:16" x14ac:dyDescent="0.3">
      <c r="A24" s="37">
        <v>20</v>
      </c>
      <c r="B24" s="37" t="s">
        <v>156</v>
      </c>
      <c r="C24" s="39">
        <v>2019</v>
      </c>
      <c r="D24" s="39"/>
      <c r="E24" s="42">
        <v>12.63</v>
      </c>
      <c r="F24" s="49"/>
      <c r="G24" s="14">
        <f t="shared" si="0"/>
        <v>16</v>
      </c>
      <c r="H24" s="44">
        <v>113</v>
      </c>
      <c r="I24" s="49"/>
      <c r="J24" s="14">
        <f t="shared" si="1"/>
        <v>19</v>
      </c>
      <c r="K24" s="42">
        <v>5.88</v>
      </c>
      <c r="L24" s="14">
        <f t="shared" si="2"/>
        <v>13</v>
      </c>
      <c r="M24" s="39">
        <v>52.75</v>
      </c>
      <c r="N24" s="14">
        <f t="shared" si="3"/>
        <v>14</v>
      </c>
      <c r="O24" s="14" cm="1">
        <f t="array" ref="O24">IFERROR(IF(OR(G24="DNS",J24="DNS",L24="DNS",N24="DNS"),DNF,G24+J24+L24+N24),"")</f>
        <v>62</v>
      </c>
      <c r="P24" s="24">
        <f t="shared" si="4"/>
        <v>14</v>
      </c>
    </row>
    <row r="25" spans="1:16" x14ac:dyDescent="0.3">
      <c r="A25" s="37">
        <v>21</v>
      </c>
      <c r="B25" s="37" t="s">
        <v>157</v>
      </c>
      <c r="C25" s="39">
        <v>2019</v>
      </c>
      <c r="D25" s="39"/>
      <c r="E25" s="42" t="s">
        <v>172</v>
      </c>
      <c r="F25" s="49"/>
      <c r="G25" s="14" t="str">
        <f t="shared" si="0"/>
        <v>DNS</v>
      </c>
      <c r="H25" s="44">
        <v>186</v>
      </c>
      <c r="I25" s="49"/>
      <c r="J25" s="14">
        <f t="shared" si="1"/>
        <v>11</v>
      </c>
      <c r="K25" s="42">
        <v>4.59</v>
      </c>
      <c r="L25" s="14">
        <f t="shared" si="2"/>
        <v>20</v>
      </c>
      <c r="M25" s="39">
        <v>53.63</v>
      </c>
      <c r="N25" s="14">
        <f t="shared" si="3"/>
        <v>15</v>
      </c>
      <c r="O25" s="14" t="str" cm="1">
        <f t="array" ref="O25">IFERROR(IF(OR(G25="DNS",J25="DNS",L25="DNS",N25="DNS"),DNF,G25+J25+L25+N25),"")</f>
        <v/>
      </c>
      <c r="P25" s="24" t="str">
        <f t="shared" si="4"/>
        <v/>
      </c>
    </row>
    <row r="26" spans="1:16" x14ac:dyDescent="0.3">
      <c r="A26" s="37">
        <v>22</v>
      </c>
      <c r="B26" s="37" t="s">
        <v>165</v>
      </c>
      <c r="C26" s="39">
        <v>2020</v>
      </c>
      <c r="D26" s="39" t="s">
        <v>63</v>
      </c>
      <c r="E26" s="42">
        <v>14.9</v>
      </c>
      <c r="F26" s="49"/>
      <c r="G26" s="14">
        <f t="shared" si="0"/>
        <v>19</v>
      </c>
      <c r="H26" s="44">
        <v>104</v>
      </c>
      <c r="I26" s="49"/>
      <c r="J26" s="14">
        <f t="shared" si="1"/>
        <v>20</v>
      </c>
      <c r="K26" s="42">
        <v>4.78</v>
      </c>
      <c r="L26" s="14">
        <f t="shared" si="2"/>
        <v>18</v>
      </c>
      <c r="M26" s="39">
        <v>64.62</v>
      </c>
      <c r="N26" s="14">
        <f t="shared" si="3"/>
        <v>17</v>
      </c>
      <c r="O26" s="14" cm="1">
        <f t="array" ref="O26">IFERROR(IF(OR(G26="DNS",J26="DNS",L26="DNS",N26="DNS"),DNF,G26+J26+L26+N26),"")</f>
        <v>74</v>
      </c>
      <c r="P26" s="24">
        <f t="shared" si="4"/>
        <v>19</v>
      </c>
    </row>
    <row r="27" spans="1:16" x14ac:dyDescent="0.3">
      <c r="A27" s="37">
        <v>23</v>
      </c>
      <c r="B27" s="37" t="s">
        <v>166</v>
      </c>
      <c r="C27" s="39">
        <v>2019</v>
      </c>
      <c r="D27" s="39" t="s">
        <v>63</v>
      </c>
      <c r="E27" s="42">
        <v>12.42</v>
      </c>
      <c r="F27" s="49"/>
      <c r="G27" s="14">
        <f t="shared" si="0"/>
        <v>14</v>
      </c>
      <c r="H27" s="44">
        <v>137</v>
      </c>
      <c r="I27" s="49"/>
      <c r="J27" s="14">
        <f t="shared" si="1"/>
        <v>17</v>
      </c>
      <c r="K27" s="42">
        <v>5.6</v>
      </c>
      <c r="L27" s="14">
        <f t="shared" si="2"/>
        <v>14</v>
      </c>
      <c r="M27" s="39">
        <v>54.17</v>
      </c>
      <c r="N27" s="14">
        <f t="shared" si="3"/>
        <v>16</v>
      </c>
      <c r="O27" s="14" cm="1">
        <f t="array" ref="O27">IFERROR(IF(OR(G27="DNS",J27="DNS",L27="DNS",N27="DNS"),DNF,G27+J27+L27+N27),"")</f>
        <v>61</v>
      </c>
      <c r="P27" s="24">
        <f t="shared" si="4"/>
        <v>13</v>
      </c>
    </row>
    <row r="28" spans="1:16" x14ac:dyDescent="0.3">
      <c r="A28" s="37"/>
      <c r="B28" s="37"/>
      <c r="C28" s="39"/>
      <c r="D28" s="39"/>
      <c r="E28" s="42"/>
      <c r="F28" s="49"/>
      <c r="G28" s="14" t="str">
        <f t="shared" si="0"/>
        <v/>
      </c>
      <c r="H28" s="44"/>
      <c r="I28" s="49"/>
      <c r="J28" s="14" t="str">
        <f t="shared" si="1"/>
        <v/>
      </c>
      <c r="K28" s="42"/>
      <c r="L28" s="14" t="str">
        <f t="shared" si="2"/>
        <v/>
      </c>
      <c r="M28" s="52"/>
      <c r="N28" s="14" t="str">
        <f t="shared" si="3"/>
        <v/>
      </c>
      <c r="O28" s="14" t="str" cm="1">
        <f t="array" ref="O28">IFERROR(IF(OR(G28="DNS",J28="DNS",L28="DNS",N28="DNS"),DNF,G28+J28+L28+N28),"")</f>
        <v/>
      </c>
      <c r="P28" s="24" t="str">
        <f t="shared" si="4"/>
        <v/>
      </c>
    </row>
    <row r="29" spans="1:16" x14ac:dyDescent="0.3">
      <c r="A29" s="37"/>
      <c r="B29" s="37"/>
      <c r="C29" s="39"/>
      <c r="D29" s="39"/>
      <c r="E29" s="42"/>
      <c r="F29" s="49"/>
      <c r="G29" s="14" t="str">
        <f t="shared" si="0"/>
        <v/>
      </c>
      <c r="H29" s="44"/>
      <c r="I29" s="49"/>
      <c r="J29" s="14" t="str">
        <f t="shared" si="1"/>
        <v/>
      </c>
      <c r="K29" s="42"/>
      <c r="L29" s="14" t="str">
        <f t="shared" si="2"/>
        <v/>
      </c>
      <c r="M29" s="52"/>
      <c r="N29" s="14" t="str">
        <f t="shared" si="3"/>
        <v/>
      </c>
      <c r="O29" s="14" t="str" cm="1">
        <f t="array" ref="O29">IFERROR(IF(OR(G29="DNS",J29="DNS",L29="DNS",N29="DNS"),DNF,G29+J29+L29+N29),"")</f>
        <v/>
      </c>
      <c r="P29" s="24" t="str">
        <f t="shared" si="4"/>
        <v/>
      </c>
    </row>
    <row r="30" spans="1:16" x14ac:dyDescent="0.3">
      <c r="A30" s="37"/>
      <c r="B30" s="37"/>
      <c r="C30" s="39"/>
      <c r="D30" s="39"/>
      <c r="E30" s="42"/>
      <c r="F30" s="49"/>
      <c r="G30" s="14" t="str">
        <f t="shared" si="0"/>
        <v/>
      </c>
      <c r="H30" s="44"/>
      <c r="I30" s="49"/>
      <c r="J30" s="14" t="str">
        <f t="shared" si="1"/>
        <v/>
      </c>
      <c r="K30" s="42"/>
      <c r="L30" s="14" t="str">
        <f t="shared" si="2"/>
        <v/>
      </c>
      <c r="M30" s="52"/>
      <c r="N30" s="14" t="str">
        <f t="shared" si="3"/>
        <v/>
      </c>
      <c r="O30" s="14" t="str" cm="1">
        <f t="array" ref="O30">IFERROR(IF(OR(G30="DNS",J30="DNS",L30="DNS",N30="DNS"),DNF,G30+J30+L30+N30),"")</f>
        <v/>
      </c>
      <c r="P30" s="24" t="str">
        <f t="shared" si="4"/>
        <v/>
      </c>
    </row>
    <row r="31" spans="1:16" x14ac:dyDescent="0.3">
      <c r="A31" s="37"/>
      <c r="B31" s="37"/>
      <c r="C31" s="39"/>
      <c r="D31" s="39"/>
      <c r="E31" s="42"/>
      <c r="F31" s="49"/>
      <c r="G31" s="14" t="str">
        <f t="shared" si="0"/>
        <v/>
      </c>
      <c r="H31" s="44"/>
      <c r="I31" s="49"/>
      <c r="J31" s="14" t="str">
        <f t="shared" si="1"/>
        <v/>
      </c>
      <c r="K31" s="42"/>
      <c r="L31" s="14" t="str">
        <f t="shared" si="2"/>
        <v/>
      </c>
      <c r="M31" s="52"/>
      <c r="N31" s="14" t="str">
        <f t="shared" si="3"/>
        <v/>
      </c>
      <c r="O31" s="14" t="str" cm="1">
        <f t="array" ref="O31">IFERROR(IF(OR(G31="DNS",J31="DNS",L31="DNS",N31="DNS"),DNF,G31+J31+L31+N31),"")</f>
        <v/>
      </c>
      <c r="P31" s="24" t="str">
        <f t="shared" si="4"/>
        <v/>
      </c>
    </row>
    <row r="32" spans="1:16" x14ac:dyDescent="0.3">
      <c r="A32" s="37"/>
      <c r="B32" s="37"/>
      <c r="C32" s="39"/>
      <c r="D32" s="39"/>
      <c r="E32" s="42"/>
      <c r="F32" s="49"/>
      <c r="G32" s="14" t="str">
        <f t="shared" si="0"/>
        <v/>
      </c>
      <c r="H32" s="44"/>
      <c r="I32" s="49"/>
      <c r="J32" s="14" t="str">
        <f t="shared" si="1"/>
        <v/>
      </c>
      <c r="K32" s="42"/>
      <c r="L32" s="14" t="str">
        <f t="shared" si="2"/>
        <v/>
      </c>
      <c r="M32" s="52"/>
      <c r="N32" s="14" t="str">
        <f t="shared" si="3"/>
        <v/>
      </c>
      <c r="O32" s="14" t="str" cm="1">
        <f t="array" ref="O32">IFERROR(IF(OR(G32="DNS",J32="DNS",L32="DNS",N32="DNS"),DNF,G32+J32+L32+N32),"")</f>
        <v/>
      </c>
      <c r="P32" s="24" t="str">
        <f t="shared" si="4"/>
        <v/>
      </c>
    </row>
    <row r="33" spans="1:16" x14ac:dyDescent="0.3">
      <c r="A33" s="37"/>
      <c r="B33" s="37"/>
      <c r="C33" s="39"/>
      <c r="D33" s="39"/>
      <c r="E33" s="42"/>
      <c r="F33" s="49"/>
      <c r="G33" s="14" t="str">
        <f t="shared" si="0"/>
        <v/>
      </c>
      <c r="H33" s="44"/>
      <c r="I33" s="49"/>
      <c r="J33" s="14" t="str">
        <f t="shared" si="1"/>
        <v/>
      </c>
      <c r="K33" s="42"/>
      <c r="L33" s="14" t="str">
        <f t="shared" si="2"/>
        <v/>
      </c>
      <c r="M33" s="52"/>
      <c r="N33" s="14" t="str">
        <f t="shared" si="3"/>
        <v/>
      </c>
      <c r="O33" s="14" t="str" cm="1">
        <f t="array" ref="O33">IFERROR(IF(OR(G33="DNS",J33="DNS",L33="DNS",N33="DNS"),DNF,G33+J33+L33+N33),"")</f>
        <v/>
      </c>
      <c r="P33" s="24" t="str">
        <f t="shared" si="4"/>
        <v/>
      </c>
    </row>
    <row r="34" spans="1:16" x14ac:dyDescent="0.3">
      <c r="A34" s="37"/>
      <c r="B34" s="37"/>
      <c r="C34" s="39"/>
      <c r="D34" s="39"/>
      <c r="E34" s="42"/>
      <c r="F34" s="49"/>
      <c r="G34" s="14" t="str">
        <f t="shared" si="0"/>
        <v/>
      </c>
      <c r="H34" s="44"/>
      <c r="I34" s="49"/>
      <c r="J34" s="14" t="str">
        <f t="shared" si="1"/>
        <v/>
      </c>
      <c r="K34" s="42"/>
      <c r="L34" s="14" t="str">
        <f t="shared" si="2"/>
        <v/>
      </c>
      <c r="M34" s="52"/>
      <c r="N34" s="14" t="str">
        <f t="shared" si="3"/>
        <v/>
      </c>
      <c r="O34" s="14" t="str" cm="1">
        <f t="array" ref="O34">IFERROR(IF(OR(G34="DNS",J34="DNS",L34="DNS",N34="DNS"),DNF,G34+J34+L34+N34),"")</f>
        <v/>
      </c>
      <c r="P34" s="24" t="str">
        <f t="shared" si="4"/>
        <v/>
      </c>
    </row>
    <row r="35" spans="1:16" x14ac:dyDescent="0.3">
      <c r="A35" s="37"/>
      <c r="B35" s="37"/>
      <c r="C35" s="39"/>
      <c r="D35" s="39"/>
      <c r="E35" s="42"/>
      <c r="F35" s="49"/>
      <c r="G35" s="14" t="str">
        <f t="shared" si="0"/>
        <v/>
      </c>
      <c r="H35" s="44"/>
      <c r="I35" s="49"/>
      <c r="J35" s="14" t="str">
        <f t="shared" si="1"/>
        <v/>
      </c>
      <c r="K35" s="42"/>
      <c r="L35" s="14" t="str">
        <f t="shared" si="2"/>
        <v/>
      </c>
      <c r="M35" s="52"/>
      <c r="N35" s="14" t="str">
        <f t="shared" si="3"/>
        <v/>
      </c>
      <c r="O35" s="14" t="str" cm="1">
        <f t="array" ref="O35">IFERROR(IF(OR(G35="DNS",J35="DNS",L35="DNS",N35="DNS"),DNF,G35+J35+L35+N35),"")</f>
        <v/>
      </c>
      <c r="P35" s="24" t="str">
        <f t="shared" si="4"/>
        <v/>
      </c>
    </row>
    <row r="36" spans="1:16" x14ac:dyDescent="0.3">
      <c r="A36" s="37"/>
      <c r="B36" s="37"/>
      <c r="C36" s="39"/>
      <c r="D36" s="39"/>
      <c r="E36" s="42"/>
      <c r="F36" s="49"/>
      <c r="G36" s="14" t="str">
        <f t="shared" si="0"/>
        <v/>
      </c>
      <c r="H36" s="44"/>
      <c r="I36" s="49"/>
      <c r="J36" s="14" t="str">
        <f t="shared" si="1"/>
        <v/>
      </c>
      <c r="K36" s="42"/>
      <c r="L36" s="14" t="str">
        <f t="shared" si="2"/>
        <v/>
      </c>
      <c r="M36" s="52"/>
      <c r="N36" s="14" t="str">
        <f t="shared" si="3"/>
        <v/>
      </c>
      <c r="O36" s="14" t="str" cm="1">
        <f t="array" ref="O36">IFERROR(IF(OR(G36="DNS",J36="DNS",L36="DNS",N36="DNS"),DNF,G36+J36+L36+N36),"")</f>
        <v/>
      </c>
      <c r="P36" s="24" t="str">
        <f t="shared" si="4"/>
        <v/>
      </c>
    </row>
    <row r="37" spans="1:16" x14ac:dyDescent="0.3">
      <c r="A37" s="37"/>
      <c r="B37" s="37"/>
      <c r="C37" s="39"/>
      <c r="D37" s="39"/>
      <c r="E37" s="42"/>
      <c r="F37" s="49"/>
      <c r="G37" s="14" t="str">
        <f t="shared" si="0"/>
        <v/>
      </c>
      <c r="H37" s="44"/>
      <c r="I37" s="49"/>
      <c r="J37" s="14" t="str">
        <f t="shared" si="1"/>
        <v/>
      </c>
      <c r="K37" s="42"/>
      <c r="L37" s="14" t="str">
        <f t="shared" si="2"/>
        <v/>
      </c>
      <c r="M37" s="52"/>
      <c r="N37" s="14" t="str">
        <f t="shared" si="3"/>
        <v/>
      </c>
      <c r="O37" s="14" t="str" cm="1">
        <f t="array" ref="O37">IFERROR(IF(OR(G37="DNS",J37="DNS",L37="DNS",N37="DNS"),DNF,G37+J37+L37+N37),"")</f>
        <v/>
      </c>
      <c r="P37" s="24" t="str">
        <f t="shared" si="4"/>
        <v/>
      </c>
    </row>
    <row r="38" spans="1:16" x14ac:dyDescent="0.3">
      <c r="A38" s="37"/>
      <c r="B38" s="37"/>
      <c r="C38" s="39"/>
      <c r="D38" s="39"/>
      <c r="E38" s="42"/>
      <c r="F38" s="49"/>
      <c r="G38" s="14" t="str">
        <f t="shared" si="0"/>
        <v/>
      </c>
      <c r="H38" s="44"/>
      <c r="I38" s="49"/>
      <c r="J38" s="14" t="str">
        <f t="shared" si="1"/>
        <v/>
      </c>
      <c r="K38" s="42"/>
      <c r="L38" s="14" t="str">
        <f t="shared" si="2"/>
        <v/>
      </c>
      <c r="M38" s="52"/>
      <c r="N38" s="14" t="str">
        <f t="shared" si="3"/>
        <v/>
      </c>
      <c r="O38" s="14" t="str" cm="1">
        <f t="array" ref="O38">IFERROR(IF(OR(G38="DNS",J38="DNS",L38="DNS",N38="DNS"),DNF,G38+J38+L38+N38),"")</f>
        <v/>
      </c>
      <c r="P38" s="24" t="str">
        <f t="shared" si="4"/>
        <v/>
      </c>
    </row>
    <row r="39" spans="1:16" x14ac:dyDescent="0.3">
      <c r="A39" s="37"/>
      <c r="B39" s="37"/>
      <c r="C39" s="39"/>
      <c r="D39" s="39"/>
      <c r="E39" s="42"/>
      <c r="F39" s="49"/>
      <c r="G39" s="14" t="str">
        <f t="shared" si="0"/>
        <v/>
      </c>
      <c r="H39" s="44"/>
      <c r="I39" s="49"/>
      <c r="J39" s="14" t="str">
        <f t="shared" si="1"/>
        <v/>
      </c>
      <c r="K39" s="42"/>
      <c r="L39" s="14" t="str">
        <f t="shared" si="2"/>
        <v/>
      </c>
      <c r="M39" s="52"/>
      <c r="N39" s="14" t="str">
        <f t="shared" si="3"/>
        <v/>
      </c>
      <c r="O39" s="14" t="str" cm="1">
        <f t="array" ref="O39">IFERROR(IF(OR(G39="DNS",J39="DNS",L39="DNS",N39="DNS"),DNF,G39+J39+L39+N39),"")</f>
        <v/>
      </c>
      <c r="P39" s="24" t="str">
        <f t="shared" si="4"/>
        <v/>
      </c>
    </row>
    <row r="40" spans="1:16" x14ac:dyDescent="0.3">
      <c r="A40" s="37"/>
      <c r="B40" s="37"/>
      <c r="C40" s="39"/>
      <c r="D40" s="39"/>
      <c r="E40" s="42"/>
      <c r="F40" s="49"/>
      <c r="G40" s="14" t="str">
        <f t="shared" si="0"/>
        <v/>
      </c>
      <c r="H40" s="44"/>
      <c r="I40" s="49"/>
      <c r="J40" s="14" t="str">
        <f t="shared" si="1"/>
        <v/>
      </c>
      <c r="K40" s="42"/>
      <c r="L40" s="14" t="str">
        <f t="shared" si="2"/>
        <v/>
      </c>
      <c r="M40" s="52"/>
      <c r="N40" s="14" t="str">
        <f t="shared" si="3"/>
        <v/>
      </c>
      <c r="O40" s="14" t="str" cm="1">
        <f t="array" ref="O40">IFERROR(IF(OR(G40="DNS",J40="DNS",L40="DNS",N40="DNS"),DNF,G40+J40+L40+N40),"")</f>
        <v/>
      </c>
      <c r="P40" s="24" t="str">
        <f t="shared" si="4"/>
        <v/>
      </c>
    </row>
    <row r="41" spans="1:16" x14ac:dyDescent="0.3">
      <c r="A41" s="37"/>
      <c r="B41" s="37"/>
      <c r="C41" s="39"/>
      <c r="D41" s="39"/>
      <c r="E41" s="42"/>
      <c r="F41" s="49"/>
      <c r="G41" s="14" t="str">
        <f t="shared" si="0"/>
        <v/>
      </c>
      <c r="H41" s="44"/>
      <c r="I41" s="49"/>
      <c r="J41" s="14" t="str">
        <f t="shared" si="1"/>
        <v/>
      </c>
      <c r="K41" s="42"/>
      <c r="L41" s="14" t="str">
        <f t="shared" si="2"/>
        <v/>
      </c>
      <c r="M41" s="52"/>
      <c r="N41" s="14" t="str">
        <f t="shared" si="3"/>
        <v/>
      </c>
      <c r="O41" s="14" t="str" cm="1">
        <f t="array" ref="O41">IFERROR(IF(OR(G41="DNS",J41="DNS",L41="DNS",N41="DNS"),DNF,G41+J41+L41+N41),"")</f>
        <v/>
      </c>
      <c r="P41" s="24" t="str">
        <f t="shared" si="4"/>
        <v/>
      </c>
    </row>
    <row r="42" spans="1:16" x14ac:dyDescent="0.3">
      <c r="A42" s="37"/>
      <c r="B42" s="37"/>
      <c r="C42" s="39"/>
      <c r="D42" s="39"/>
      <c r="E42" s="42"/>
      <c r="F42" s="49"/>
      <c r="G42" s="14" t="str">
        <f t="shared" si="0"/>
        <v/>
      </c>
      <c r="H42" s="44"/>
      <c r="I42" s="49"/>
      <c r="J42" s="14" t="str">
        <f t="shared" si="1"/>
        <v/>
      </c>
      <c r="K42" s="42"/>
      <c r="L42" s="14" t="str">
        <f t="shared" si="2"/>
        <v/>
      </c>
      <c r="M42" s="52"/>
      <c r="N42" s="14" t="str">
        <f t="shared" si="3"/>
        <v/>
      </c>
      <c r="O42" s="14" t="str" cm="1">
        <f t="array" ref="O42">IFERROR(IF(OR(G42="DNS",J42="DNS",L42="DNS",N42="DNS"),DNF,G42+J42+L42+N42),"")</f>
        <v/>
      </c>
      <c r="P42" s="24" t="str">
        <f t="shared" si="4"/>
        <v/>
      </c>
    </row>
    <row r="43" spans="1:16" x14ac:dyDescent="0.3">
      <c r="A43" s="37"/>
      <c r="B43" s="37"/>
      <c r="C43" s="39"/>
      <c r="D43" s="39"/>
      <c r="E43" s="42"/>
      <c r="F43" s="49"/>
      <c r="G43" s="14" t="str">
        <f t="shared" si="0"/>
        <v/>
      </c>
      <c r="H43" s="44"/>
      <c r="I43" s="49"/>
      <c r="J43" s="14" t="str">
        <f t="shared" si="1"/>
        <v/>
      </c>
      <c r="K43" s="42"/>
      <c r="L43" s="14" t="str">
        <f t="shared" si="2"/>
        <v/>
      </c>
      <c r="M43" s="52"/>
      <c r="N43" s="14" t="str">
        <f t="shared" si="3"/>
        <v/>
      </c>
      <c r="O43" s="14" t="str" cm="1">
        <f t="array" ref="O43">IFERROR(IF(OR(G43="DNS",J43="DNS",L43="DNS",N43="DNS"),DNF,G43+J43+L43+N43),"")</f>
        <v/>
      </c>
      <c r="P43" s="24" t="str">
        <f t="shared" si="4"/>
        <v/>
      </c>
    </row>
    <row r="44" spans="1:16" x14ac:dyDescent="0.3">
      <c r="A44" s="37"/>
      <c r="B44" s="37"/>
      <c r="C44" s="39"/>
      <c r="D44" s="39"/>
      <c r="E44" s="42"/>
      <c r="F44" s="49"/>
      <c r="G44" s="14" t="str">
        <f t="shared" si="0"/>
        <v/>
      </c>
      <c r="H44" s="44"/>
      <c r="I44" s="49"/>
      <c r="J44" s="14" t="str">
        <f t="shared" si="1"/>
        <v/>
      </c>
      <c r="K44" s="42"/>
      <c r="L44" s="14" t="str">
        <f t="shared" si="2"/>
        <v/>
      </c>
      <c r="M44" s="52"/>
      <c r="N44" s="14" t="str">
        <f t="shared" si="3"/>
        <v/>
      </c>
      <c r="O44" s="14" t="str" cm="1">
        <f t="array" ref="O44">IFERROR(IF(OR(G44="DNS",J44="DNS",L44="DNS",N44="DNS"),DNF,G44+J44+L44+N44),"")</f>
        <v/>
      </c>
      <c r="P44" s="24" t="str">
        <f t="shared" si="4"/>
        <v/>
      </c>
    </row>
    <row r="45" spans="1:16" x14ac:dyDescent="0.3">
      <c r="A45" s="37"/>
      <c r="B45" s="37"/>
      <c r="C45" s="39"/>
      <c r="D45" s="39"/>
      <c r="E45" s="42"/>
      <c r="F45" s="49"/>
      <c r="G45" s="14" t="str">
        <f t="shared" si="0"/>
        <v/>
      </c>
      <c r="H45" s="44"/>
      <c r="I45" s="49"/>
      <c r="J45" s="14" t="str">
        <f t="shared" si="1"/>
        <v/>
      </c>
      <c r="K45" s="42"/>
      <c r="L45" s="14" t="str">
        <f t="shared" si="2"/>
        <v/>
      </c>
      <c r="M45" s="52"/>
      <c r="N45" s="14" t="str">
        <f t="shared" si="3"/>
        <v/>
      </c>
      <c r="O45" s="14" t="str" cm="1">
        <f t="array" ref="O45">IFERROR(IF(OR(G45="DNS",J45="DNS",L45="DNS",N45="DNS"),DNF,G45+J45+L45+N45),"")</f>
        <v/>
      </c>
      <c r="P45" s="24" t="str">
        <f t="shared" si="4"/>
        <v/>
      </c>
    </row>
    <row r="46" spans="1:16" x14ac:dyDescent="0.3">
      <c r="A46" s="37"/>
      <c r="B46" s="37"/>
      <c r="C46" s="39"/>
      <c r="D46" s="39"/>
      <c r="E46" s="42"/>
      <c r="F46" s="49"/>
      <c r="G46" s="14" t="str">
        <f t="shared" si="0"/>
        <v/>
      </c>
      <c r="H46" s="44"/>
      <c r="I46" s="49"/>
      <c r="J46" s="14" t="str">
        <f t="shared" si="1"/>
        <v/>
      </c>
      <c r="K46" s="42"/>
      <c r="L46" s="14" t="str">
        <f t="shared" si="2"/>
        <v/>
      </c>
      <c r="M46" s="52"/>
      <c r="N46" s="14" t="str">
        <f t="shared" si="3"/>
        <v/>
      </c>
      <c r="O46" s="14" t="str" cm="1">
        <f t="array" ref="O46">IFERROR(IF(OR(G46="DNS",J46="DNS",L46="DNS",N46="DNS"),DNF,G46+J46+L46+N46),"")</f>
        <v/>
      </c>
      <c r="P46" s="24" t="str">
        <f t="shared" si="4"/>
        <v/>
      </c>
    </row>
    <row r="47" spans="1:16" x14ac:dyDescent="0.3">
      <c r="A47" s="37"/>
      <c r="B47" s="37"/>
      <c r="C47" s="39"/>
      <c r="D47" s="39"/>
      <c r="E47" s="42"/>
      <c r="F47" s="49"/>
      <c r="G47" s="14" t="str">
        <f t="shared" si="0"/>
        <v/>
      </c>
      <c r="H47" s="44"/>
      <c r="I47" s="49"/>
      <c r="J47" s="14" t="str">
        <f t="shared" si="1"/>
        <v/>
      </c>
      <c r="K47" s="42"/>
      <c r="L47" s="14" t="str">
        <f t="shared" si="2"/>
        <v/>
      </c>
      <c r="M47" s="52"/>
      <c r="N47" s="14" t="str">
        <f t="shared" si="3"/>
        <v/>
      </c>
      <c r="O47" s="14" t="str" cm="1">
        <f t="array" ref="O47">IFERROR(IF(OR(G47="DNS",J47="DNS",L47="DNS",N47="DNS"),DNF,G47+J47+L47+N47),"")</f>
        <v/>
      </c>
      <c r="P47" s="24" t="str">
        <f t="shared" si="4"/>
        <v/>
      </c>
    </row>
    <row r="48" spans="1:16" x14ac:dyDescent="0.3">
      <c r="A48" s="37"/>
      <c r="B48" s="37"/>
      <c r="C48" s="39"/>
      <c r="D48" s="39"/>
      <c r="E48" s="42"/>
      <c r="F48" s="49"/>
      <c r="G48" s="14" t="str">
        <f t="shared" si="0"/>
        <v/>
      </c>
      <c r="H48" s="44"/>
      <c r="I48" s="49"/>
      <c r="J48" s="14" t="str">
        <f t="shared" si="1"/>
        <v/>
      </c>
      <c r="K48" s="42"/>
      <c r="L48" s="14" t="str">
        <f t="shared" si="2"/>
        <v/>
      </c>
      <c r="M48" s="52"/>
      <c r="N48" s="14" t="str">
        <f t="shared" si="3"/>
        <v/>
      </c>
      <c r="O48" s="14" t="str" cm="1">
        <f t="array" ref="O48">IFERROR(IF(OR(G48="DNS",J48="DNS",L48="DNS",N48="DNS"),DNF,G48+J48+L48+N48),"")</f>
        <v/>
      </c>
      <c r="P48" s="24" t="str">
        <f t="shared" si="4"/>
        <v/>
      </c>
    </row>
    <row r="49" spans="1:16" x14ac:dyDescent="0.3">
      <c r="A49" s="37"/>
      <c r="B49" s="37"/>
      <c r="C49" s="39"/>
      <c r="D49" s="39"/>
      <c r="E49" s="42"/>
      <c r="F49" s="49"/>
      <c r="G49" s="14" t="str">
        <f t="shared" si="0"/>
        <v/>
      </c>
      <c r="H49" s="44"/>
      <c r="I49" s="49"/>
      <c r="J49" s="14" t="str">
        <f t="shared" si="1"/>
        <v/>
      </c>
      <c r="K49" s="42"/>
      <c r="L49" s="14" t="str">
        <f t="shared" si="2"/>
        <v/>
      </c>
      <c r="M49" s="52"/>
      <c r="N49" s="14" t="str">
        <f t="shared" si="3"/>
        <v/>
      </c>
      <c r="O49" s="14" t="str" cm="1">
        <f t="array" ref="O49">IFERROR(IF(OR(G49="DNS",J49="DNS",L49="DNS",N49="DNS"),DNF,G49+J49+L49+N49),"")</f>
        <v/>
      </c>
      <c r="P49" s="24" t="str">
        <f t="shared" si="4"/>
        <v/>
      </c>
    </row>
    <row r="50" spans="1:16" x14ac:dyDescent="0.3">
      <c r="A50" s="37"/>
      <c r="B50" s="37"/>
      <c r="C50" s="39"/>
      <c r="D50" s="39"/>
      <c r="E50" s="42"/>
      <c r="F50" s="49"/>
      <c r="G50" s="14" t="str">
        <f t="shared" si="0"/>
        <v/>
      </c>
      <c r="H50" s="44"/>
      <c r="I50" s="49"/>
      <c r="J50" s="14" t="str">
        <f t="shared" si="1"/>
        <v/>
      </c>
      <c r="K50" s="42"/>
      <c r="L50" s="14" t="str">
        <f t="shared" si="2"/>
        <v/>
      </c>
      <c r="M50" s="52"/>
      <c r="N50" s="14" t="str">
        <f t="shared" si="3"/>
        <v/>
      </c>
      <c r="O50" s="14" t="str" cm="1">
        <f t="array" ref="O50">IFERROR(IF(OR(G50="DNS",J50="DNS",L50="DNS",N50="DNS"),DNF,G50+J50+L50+N50),"")</f>
        <v/>
      </c>
      <c r="P50" s="24" t="str">
        <f t="shared" si="4"/>
        <v/>
      </c>
    </row>
    <row r="51" spans="1:16" x14ac:dyDescent="0.3">
      <c r="A51" s="37"/>
      <c r="B51" s="37"/>
      <c r="C51" s="39"/>
      <c r="D51" s="39"/>
      <c r="E51" s="42"/>
      <c r="F51" s="49"/>
      <c r="G51" s="14" t="str">
        <f t="shared" si="0"/>
        <v/>
      </c>
      <c r="H51" s="44"/>
      <c r="I51" s="49"/>
      <c r="J51" s="14" t="str">
        <f t="shared" si="1"/>
        <v/>
      </c>
      <c r="K51" s="42"/>
      <c r="L51" s="14" t="str">
        <f t="shared" si="2"/>
        <v/>
      </c>
      <c r="M51" s="52"/>
      <c r="N51" s="14" t="str">
        <f t="shared" si="3"/>
        <v/>
      </c>
      <c r="O51" s="14" t="str" cm="1">
        <f t="array" ref="O51">IFERROR(IF(OR(G51="DNS",J51="DNS",L51="DNS",N51="DNS"),DNF,G51+J51+L51+N51),"")</f>
        <v/>
      </c>
      <c r="P51" s="24" t="str">
        <f t="shared" si="4"/>
        <v/>
      </c>
    </row>
    <row r="52" spans="1:16" x14ac:dyDescent="0.3">
      <c r="A52" s="37"/>
      <c r="B52" s="37"/>
      <c r="C52" s="39"/>
      <c r="D52" s="39"/>
      <c r="E52" s="42"/>
      <c r="F52" s="49"/>
      <c r="G52" s="14" t="str">
        <f t="shared" si="0"/>
        <v/>
      </c>
      <c r="H52" s="44"/>
      <c r="I52" s="49"/>
      <c r="J52" s="14" t="str">
        <f t="shared" si="1"/>
        <v/>
      </c>
      <c r="K52" s="42"/>
      <c r="L52" s="14" t="str">
        <f t="shared" si="2"/>
        <v/>
      </c>
      <c r="M52" s="52"/>
      <c r="N52" s="14" t="str">
        <f t="shared" si="3"/>
        <v/>
      </c>
      <c r="O52" s="14" t="str" cm="1">
        <f t="array" ref="O52">IFERROR(IF(OR(G52="DNS",J52="DNS",L52="DNS",N52="DNS"),DNF,G52+J52+L52+N52),"")</f>
        <v/>
      </c>
      <c r="P52" s="24" t="str">
        <f t="shared" si="4"/>
        <v/>
      </c>
    </row>
    <row r="53" spans="1:16" x14ac:dyDescent="0.3">
      <c r="A53" s="37"/>
      <c r="B53" s="37"/>
      <c r="C53" s="39"/>
      <c r="D53" s="39"/>
      <c r="E53" s="42"/>
      <c r="F53" s="49"/>
      <c r="G53" s="14" t="str">
        <f t="shared" si="0"/>
        <v/>
      </c>
      <c r="H53" s="44"/>
      <c r="I53" s="49"/>
      <c r="J53" s="14" t="str">
        <f t="shared" si="1"/>
        <v/>
      </c>
      <c r="K53" s="42"/>
      <c r="L53" s="14" t="str">
        <f t="shared" si="2"/>
        <v/>
      </c>
      <c r="M53" s="52"/>
      <c r="N53" s="14" t="str">
        <f t="shared" si="3"/>
        <v/>
      </c>
      <c r="O53" s="14" t="str" cm="1">
        <f t="array" ref="O53">IFERROR(IF(OR(G53="DNS",J53="DNS",L53="DNS",N53="DNS"),DNF,G53+J53+L53+N53),"")</f>
        <v/>
      </c>
      <c r="P53" s="24" t="str">
        <f t="shared" si="4"/>
        <v/>
      </c>
    </row>
    <row r="54" spans="1:16" x14ac:dyDescent="0.3">
      <c r="A54" s="37"/>
      <c r="B54" s="37"/>
      <c r="C54" s="39"/>
      <c r="D54" s="39"/>
      <c r="E54" s="42"/>
      <c r="F54" s="49"/>
      <c r="G54" s="14" t="str">
        <f t="shared" si="0"/>
        <v/>
      </c>
      <c r="H54" s="44"/>
      <c r="I54" s="49"/>
      <c r="J54" s="14" t="str">
        <f t="shared" si="1"/>
        <v/>
      </c>
      <c r="K54" s="42"/>
      <c r="L54" s="14" t="str">
        <f t="shared" si="2"/>
        <v/>
      </c>
      <c r="M54" s="52"/>
      <c r="N54" s="14" t="str">
        <f t="shared" si="3"/>
        <v/>
      </c>
      <c r="O54" s="14" t="str" cm="1">
        <f t="array" ref="O54">IFERROR(IF(OR(G54="DNS",J54="DNS",L54="DNS",N54="DNS"),DNF,G54+J54+L54+N54),"")</f>
        <v/>
      </c>
      <c r="P54" s="24" t="str">
        <f t="shared" si="4"/>
        <v/>
      </c>
    </row>
    <row r="55" spans="1:16" x14ac:dyDescent="0.3">
      <c r="A55" s="37"/>
      <c r="B55" s="37"/>
      <c r="C55" s="39"/>
      <c r="D55" s="39"/>
      <c r="E55" s="42"/>
      <c r="F55" s="49"/>
      <c r="G55" s="14" t="str">
        <f t="shared" si="0"/>
        <v/>
      </c>
      <c r="H55" s="44"/>
      <c r="I55" s="49"/>
      <c r="J55" s="14" t="str">
        <f t="shared" si="1"/>
        <v/>
      </c>
      <c r="K55" s="42"/>
      <c r="L55" s="14" t="str">
        <f t="shared" si="2"/>
        <v/>
      </c>
      <c r="M55" s="52"/>
      <c r="N55" s="14" t="str">
        <f t="shared" si="3"/>
        <v/>
      </c>
      <c r="O55" s="14" t="str" cm="1">
        <f t="array" ref="O55">IFERROR(IF(OR(G55="DNS",J55="DNS",L55="DNS",N55="DNS"),DNF,G55+J55+L55+N55),"")</f>
        <v/>
      </c>
      <c r="P55" s="24" t="str">
        <f t="shared" si="4"/>
        <v/>
      </c>
    </row>
    <row r="56" spans="1:16" x14ac:dyDescent="0.3">
      <c r="A56" s="37"/>
      <c r="B56" s="37"/>
      <c r="C56" s="39"/>
      <c r="D56" s="39"/>
      <c r="E56" s="42"/>
      <c r="F56" s="49"/>
      <c r="G56" s="14" t="str">
        <f t="shared" si="0"/>
        <v/>
      </c>
      <c r="H56" s="44"/>
      <c r="I56" s="49"/>
      <c r="J56" s="14" t="str">
        <f t="shared" si="1"/>
        <v/>
      </c>
      <c r="K56" s="42"/>
      <c r="L56" s="14" t="str">
        <f t="shared" si="2"/>
        <v/>
      </c>
      <c r="M56" s="52"/>
      <c r="N56" s="14" t="str">
        <f t="shared" si="3"/>
        <v/>
      </c>
      <c r="O56" s="14" t="str" cm="1">
        <f t="array" ref="O56">IFERROR(IF(OR(G56="DNS",J56="DNS",L56="DNS",N56="DNS"),DNF,G56+J56+L56+N56),"")</f>
        <v/>
      </c>
      <c r="P56" s="24" t="str">
        <f t="shared" si="4"/>
        <v/>
      </c>
    </row>
    <row r="57" spans="1:16" x14ac:dyDescent="0.3">
      <c r="A57" s="37"/>
      <c r="B57" s="37"/>
      <c r="C57" s="39"/>
      <c r="D57" s="39"/>
      <c r="E57" s="42"/>
      <c r="F57" s="49"/>
      <c r="G57" s="14" t="str">
        <f t="shared" si="0"/>
        <v/>
      </c>
      <c r="H57" s="44"/>
      <c r="I57" s="49"/>
      <c r="J57" s="14" t="str">
        <f t="shared" si="1"/>
        <v/>
      </c>
      <c r="K57" s="42"/>
      <c r="L57" s="14" t="str">
        <f t="shared" si="2"/>
        <v/>
      </c>
      <c r="M57" s="52"/>
      <c r="N57" s="14" t="str">
        <f t="shared" si="3"/>
        <v/>
      </c>
      <c r="O57" s="14" t="str" cm="1">
        <f t="array" ref="O57">IFERROR(IF(OR(G57="DNS",J57="DNS",L57="DNS",N57="DNS"),DNF,G57+J57+L57+N57),"")</f>
        <v/>
      </c>
      <c r="P57" s="24" t="str">
        <f t="shared" si="4"/>
        <v/>
      </c>
    </row>
    <row r="58" spans="1:16" x14ac:dyDescent="0.3">
      <c r="A58" s="37"/>
      <c r="B58" s="37"/>
      <c r="C58" s="39"/>
      <c r="D58" s="39"/>
      <c r="E58" s="42"/>
      <c r="F58" s="49"/>
      <c r="G58" s="14" t="str">
        <f t="shared" si="0"/>
        <v/>
      </c>
      <c r="H58" s="44"/>
      <c r="I58" s="49"/>
      <c r="J58" s="14" t="str">
        <f t="shared" si="1"/>
        <v/>
      </c>
      <c r="K58" s="42"/>
      <c r="L58" s="14" t="str">
        <f t="shared" si="2"/>
        <v/>
      </c>
      <c r="M58" s="52"/>
      <c r="N58" s="14" t="str">
        <f t="shared" si="3"/>
        <v/>
      </c>
      <c r="O58" s="14" t="str" cm="1">
        <f t="array" ref="O58">IFERROR(IF(OR(G58="DNS",J58="DNS",L58="DNS",N58="DNS"),DNF,G58+J58+L58+N58),"")</f>
        <v/>
      </c>
      <c r="P58" s="24" t="str">
        <f t="shared" si="4"/>
        <v/>
      </c>
    </row>
    <row r="59" spans="1:16" x14ac:dyDescent="0.3">
      <c r="A59" s="37"/>
      <c r="B59" s="37"/>
      <c r="C59" s="39"/>
      <c r="D59" s="39"/>
      <c r="E59" s="42"/>
      <c r="F59" s="49"/>
      <c r="G59" s="14" t="str">
        <f t="shared" si="0"/>
        <v/>
      </c>
      <c r="H59" s="44"/>
      <c r="I59" s="49"/>
      <c r="J59" s="14" t="str">
        <f t="shared" si="1"/>
        <v/>
      </c>
      <c r="K59" s="42"/>
      <c r="L59" s="14" t="str">
        <f t="shared" si="2"/>
        <v/>
      </c>
      <c r="M59" s="52"/>
      <c r="N59" s="14" t="str">
        <f t="shared" si="3"/>
        <v/>
      </c>
      <c r="O59" s="14" t="str" cm="1">
        <f t="array" ref="O59">IFERROR(IF(OR(G59="DNS",J59="DNS",L59="DNS",N59="DNS"),DNF,G59+J59+L59+N59),"")</f>
        <v/>
      </c>
      <c r="P59" s="24" t="str">
        <f t="shared" si="4"/>
        <v/>
      </c>
    </row>
    <row r="60" spans="1:16" x14ac:dyDescent="0.3">
      <c r="A60" s="37"/>
      <c r="B60" s="37"/>
      <c r="C60" s="39"/>
      <c r="D60" s="39"/>
      <c r="E60" s="42"/>
      <c r="F60" s="49"/>
      <c r="G60" s="14" t="str">
        <f t="shared" si="0"/>
        <v/>
      </c>
      <c r="H60" s="44"/>
      <c r="I60" s="49"/>
      <c r="J60" s="14" t="str">
        <f t="shared" si="1"/>
        <v/>
      </c>
      <c r="K60" s="42"/>
      <c r="L60" s="14" t="str">
        <f t="shared" si="2"/>
        <v/>
      </c>
      <c r="M60" s="52"/>
      <c r="N60" s="14" t="str">
        <f t="shared" si="3"/>
        <v/>
      </c>
      <c r="O60" s="14" t="str" cm="1">
        <f t="array" ref="O60">IFERROR(IF(OR(G60="DNS",J60="DNS",L60="DNS",N60="DNS"),DNF,G60+J60+L60+N60),"")</f>
        <v/>
      </c>
      <c r="P60" s="24" t="str">
        <f t="shared" si="4"/>
        <v/>
      </c>
    </row>
    <row r="61" spans="1:16" x14ac:dyDescent="0.3">
      <c r="A61" s="37"/>
      <c r="B61" s="37"/>
      <c r="C61" s="39"/>
      <c r="D61" s="39"/>
      <c r="E61" s="42"/>
      <c r="F61" s="49"/>
      <c r="G61" s="14" t="str">
        <f t="shared" si="0"/>
        <v/>
      </c>
      <c r="H61" s="44"/>
      <c r="I61" s="49"/>
      <c r="J61" s="14" t="str">
        <f t="shared" si="1"/>
        <v/>
      </c>
      <c r="K61" s="42"/>
      <c r="L61" s="14" t="str">
        <f t="shared" si="2"/>
        <v/>
      </c>
      <c r="M61" s="52"/>
      <c r="N61" s="14" t="str">
        <f t="shared" si="3"/>
        <v/>
      </c>
      <c r="O61" s="14" t="str" cm="1">
        <f t="array" ref="O61">IFERROR(IF(OR(G61="DNS",J61="DNS",L61="DNS",N61="DNS"),DNF,G61+J61+L61+N61),"")</f>
        <v/>
      </c>
      <c r="P61" s="24" t="str">
        <f t="shared" si="4"/>
        <v/>
      </c>
    </row>
    <row r="62" spans="1:16" x14ac:dyDescent="0.3">
      <c r="A62" s="37"/>
      <c r="B62" s="37"/>
      <c r="C62" s="39"/>
      <c r="D62" s="39"/>
      <c r="E62" s="42"/>
      <c r="F62" s="49"/>
      <c r="G62" s="14" t="str">
        <f t="shared" si="0"/>
        <v/>
      </c>
      <c r="H62" s="44"/>
      <c r="I62" s="49"/>
      <c r="J62" s="14" t="str">
        <f t="shared" si="1"/>
        <v/>
      </c>
      <c r="K62" s="42"/>
      <c r="L62" s="14" t="str">
        <f t="shared" si="2"/>
        <v/>
      </c>
      <c r="M62" s="52"/>
      <c r="N62" s="14" t="str">
        <f t="shared" si="3"/>
        <v/>
      </c>
      <c r="O62" s="14" t="str" cm="1">
        <f t="array" ref="O62">IFERROR(IF(OR(G62="DNS",J62="DNS",L62="DNS",N62="DNS"),DNF,G62+J62+L62+N62),"")</f>
        <v/>
      </c>
      <c r="P62" s="24" t="str">
        <f t="shared" si="4"/>
        <v/>
      </c>
    </row>
  </sheetData>
  <sheetProtection sheet="1" objects="1" scenarios="1"/>
  <sortState xmlns:xlrd2="http://schemas.microsoft.com/office/spreadsheetml/2017/richdata2" ref="A5:P17">
    <sortCondition ref="P5:P17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:F62 I5:I62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7" x14ac:dyDescent="0.3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5" thickBot="1" x14ac:dyDescent="0.35">
      <c r="A3" s="58" t="s">
        <v>0</v>
      </c>
      <c r="B3" s="57" t="s">
        <v>1</v>
      </c>
      <c r="C3" s="57" t="s">
        <v>2</v>
      </c>
      <c r="D3" s="57" t="s">
        <v>3</v>
      </c>
      <c r="E3" s="57" t="s">
        <v>16</v>
      </c>
      <c r="F3" s="57"/>
      <c r="G3" s="57"/>
      <c r="H3" s="57" t="s">
        <v>6</v>
      </c>
      <c r="I3" s="58"/>
      <c r="J3" s="58"/>
      <c r="K3" s="57" t="s">
        <v>7</v>
      </c>
      <c r="L3" s="57"/>
      <c r="M3" s="63" t="s">
        <v>123</v>
      </c>
      <c r="N3" s="64"/>
      <c r="O3" s="58" t="s">
        <v>9</v>
      </c>
      <c r="P3" s="61" t="s">
        <v>10</v>
      </c>
      <c r="Q3" s="62"/>
    </row>
    <row r="4" spans="1:17" ht="15" thickBot="1" x14ac:dyDescent="0.35">
      <c r="A4" s="58"/>
      <c r="B4" s="57"/>
      <c r="C4" s="57"/>
      <c r="D4" s="57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58"/>
      <c r="P4" s="61"/>
      <c r="Q4" s="62"/>
    </row>
    <row r="5" spans="1:17" x14ac:dyDescent="0.3">
      <c r="A5" s="33">
        <v>1</v>
      </c>
      <c r="B5" s="33" t="s">
        <v>162</v>
      </c>
      <c r="C5" s="35">
        <v>1982</v>
      </c>
      <c r="D5" s="35"/>
      <c r="E5" s="35">
        <v>15.1</v>
      </c>
      <c r="F5" s="35"/>
      <c r="G5" s="13">
        <f>IFERROR(IF(OR(E5="NM",E5="DNF",E5="DQ"),COUNT($E$5:$E$33)+1,IF(E5="DNS",E5,RANK(E5,$E$5:$E$33,1))),"")</f>
        <v>2</v>
      </c>
      <c r="H5" s="35">
        <v>219</v>
      </c>
      <c r="I5" s="35"/>
      <c r="J5" s="13">
        <f>IFERROR(IF(OR(H5="NM",H5="DNF",H5="DQ"),COUNT($H$5:$H$33)+1,IF(H5="DNS",H5,RANK(H5,$H$5:$H$33,0))),"")</f>
        <v>2</v>
      </c>
      <c r="K5" s="35">
        <v>24.26</v>
      </c>
      <c r="L5" s="13">
        <f>IFERROR(IF(OR(K5="NM",K5="DNF",K5="DQ"),COUNT($K$5:$K$33)+1,IF(K5="DNS",K5,RANK(K5,$K$5:$K$33,0))),"")</f>
        <v>2</v>
      </c>
      <c r="M5" s="35">
        <v>61.61</v>
      </c>
      <c r="N5" s="13">
        <f>IFERROR(IF(OR(M5="NM",M5="DNF",M5="DQ"),COUNT($M$5:$M$33)+1,IF(M5="DNS",M5,RANK(M5,$M$5:$M$33,1))),"")</f>
        <v>2</v>
      </c>
      <c r="O5" s="13">
        <f>IFERROR(IF(OR(G5="DNS",J5="DNS",L5="DNS",N5="DNS"),"DNF",G5+J5+L5+N5),"")</f>
        <v>8</v>
      </c>
      <c r="P5" s="23">
        <f>IFERROR(IF(O5="DNF",O5,RANK(O5,$O$5:$O$33,1)),"")</f>
        <v>2</v>
      </c>
      <c r="Q5" s="31"/>
    </row>
    <row r="6" spans="1:17" x14ac:dyDescent="0.3">
      <c r="A6" s="37">
        <v>2</v>
      </c>
      <c r="B6" s="37" t="s">
        <v>163</v>
      </c>
      <c r="C6" s="39">
        <v>1996</v>
      </c>
      <c r="D6" s="39"/>
      <c r="E6" s="39">
        <v>10.24</v>
      </c>
      <c r="F6" s="39"/>
      <c r="G6" s="14">
        <f t="shared" ref="G6:G33" si="0">IFERROR(IF(OR(E6="NM",E6="DNF",E6="DQ"),COUNT($E$5:$E$33)+1,IF(E6="DNS",E6,RANK(E6,$E$5:$E$33,1))),"")</f>
        <v>1</v>
      </c>
      <c r="H6" s="39">
        <v>313</v>
      </c>
      <c r="I6" s="39"/>
      <c r="J6" s="14">
        <f t="shared" ref="J6:J33" si="1">IFERROR(IF(OR(H6="NM",H6="DNF",H6="DQ"),COUNT($H$5:$H$33)+1,IF(H6="DNS",H6,RANK(H6,$H$5:$H$33,0))),"")</f>
        <v>1</v>
      </c>
      <c r="K6" s="39">
        <v>27.48</v>
      </c>
      <c r="L6" s="14">
        <f t="shared" ref="L6:L33" si="2">IFERROR(IF(OR(K6="NM",K6="DNF",K6="DQ"),COUNT($K$5:$K$33)+1,IF(K6="DNS",K6,RANK(K6,$K$5:$K$33,0))),"")</f>
        <v>1</v>
      </c>
      <c r="M6" s="39">
        <v>41.89</v>
      </c>
      <c r="N6" s="14">
        <f t="shared" ref="N6:N33" si="3">IFERROR(IF(OR(M6="NM",M6="DNF",M6="DQ"),COUNT($M$5:$M$33)+1,IF(M6="DNS",M6,RANK(M6,$M$5:$M$33,1))),"")</f>
        <v>1</v>
      </c>
      <c r="O6" s="14">
        <f t="shared" ref="O6:O33" si="4">IFERROR(IF(OR(G6="DNS",J6="DNS",L6="DNS",N6="DNS"),"DNF",G6+J6+L6+N6),"")</f>
        <v>4</v>
      </c>
      <c r="P6" s="24">
        <f t="shared" ref="P6:P33" si="5">IFERROR(IF(O6="DNF",O6,RANK(O6,$O$5:$O$33,1)),"")</f>
        <v>1</v>
      </c>
    </row>
    <row r="7" spans="1:17" x14ac:dyDescent="0.3">
      <c r="A7" s="37"/>
      <c r="B7" s="37"/>
      <c r="C7" s="39"/>
      <c r="D7" s="39"/>
      <c r="E7" s="39"/>
      <c r="F7" s="39"/>
      <c r="G7" s="14" t="str">
        <f t="shared" si="0"/>
        <v/>
      </c>
      <c r="H7" s="39"/>
      <c r="I7" s="39"/>
      <c r="J7" s="14" t="str">
        <f t="shared" si="1"/>
        <v/>
      </c>
      <c r="K7" s="39"/>
      <c r="L7" s="14" t="str">
        <f t="shared" si="2"/>
        <v/>
      </c>
      <c r="M7" s="39"/>
      <c r="N7" s="14" t="str">
        <f t="shared" si="3"/>
        <v/>
      </c>
      <c r="O7" s="14" t="str">
        <f t="shared" si="4"/>
        <v/>
      </c>
      <c r="P7" s="24" t="str">
        <f t="shared" si="5"/>
        <v/>
      </c>
    </row>
    <row r="8" spans="1:17" x14ac:dyDescent="0.3">
      <c r="A8" s="37"/>
      <c r="B8" s="37"/>
      <c r="C8" s="39"/>
      <c r="D8" s="39"/>
      <c r="E8" s="39"/>
      <c r="F8" s="39"/>
      <c r="G8" s="14" t="str">
        <f t="shared" si="0"/>
        <v/>
      </c>
      <c r="H8" s="39"/>
      <c r="I8" s="39"/>
      <c r="J8" s="14" t="str">
        <f t="shared" si="1"/>
        <v/>
      </c>
      <c r="K8" s="39"/>
      <c r="L8" s="14" t="str">
        <f t="shared" si="2"/>
        <v/>
      </c>
      <c r="M8" s="39"/>
      <c r="N8" s="14" t="str">
        <f t="shared" si="3"/>
        <v/>
      </c>
      <c r="O8" s="14" t="str">
        <f t="shared" si="4"/>
        <v/>
      </c>
      <c r="P8" s="24" t="str">
        <f t="shared" si="5"/>
        <v/>
      </c>
    </row>
    <row r="9" spans="1:17" x14ac:dyDescent="0.3">
      <c r="A9" s="37"/>
      <c r="B9" s="37"/>
      <c r="C9" s="39"/>
      <c r="D9" s="39"/>
      <c r="E9" s="39"/>
      <c r="F9" s="39"/>
      <c r="G9" s="14" t="str">
        <f t="shared" si="0"/>
        <v/>
      </c>
      <c r="H9" s="39"/>
      <c r="I9" s="39"/>
      <c r="J9" s="14" t="str">
        <f t="shared" si="1"/>
        <v/>
      </c>
      <c r="K9" s="39"/>
      <c r="L9" s="14" t="str">
        <f t="shared" si="2"/>
        <v/>
      </c>
      <c r="M9" s="39"/>
      <c r="N9" s="14" t="str">
        <f t="shared" si="3"/>
        <v/>
      </c>
      <c r="O9" s="14" t="str">
        <f t="shared" si="4"/>
        <v/>
      </c>
      <c r="P9" s="24" t="str">
        <f t="shared" si="5"/>
        <v/>
      </c>
    </row>
    <row r="10" spans="1:17" x14ac:dyDescent="0.3">
      <c r="A10" s="37"/>
      <c r="B10" s="37"/>
      <c r="C10" s="39"/>
      <c r="D10" s="39"/>
      <c r="E10" s="39"/>
      <c r="F10" s="39"/>
      <c r="G10" s="14" t="str">
        <f t="shared" si="0"/>
        <v/>
      </c>
      <c r="H10" s="39"/>
      <c r="I10" s="39"/>
      <c r="J10" s="14" t="str">
        <f t="shared" si="1"/>
        <v/>
      </c>
      <c r="K10" s="39"/>
      <c r="L10" s="14" t="str">
        <f t="shared" si="2"/>
        <v/>
      </c>
      <c r="M10" s="39"/>
      <c r="N10" s="14" t="str">
        <f t="shared" si="3"/>
        <v/>
      </c>
      <c r="O10" s="14" t="str">
        <f t="shared" si="4"/>
        <v/>
      </c>
      <c r="P10" s="24" t="str">
        <f t="shared" si="5"/>
        <v/>
      </c>
    </row>
    <row r="11" spans="1:17" x14ac:dyDescent="0.3">
      <c r="A11" s="37"/>
      <c r="B11" s="37"/>
      <c r="C11" s="39"/>
      <c r="D11" s="39"/>
      <c r="E11" s="39"/>
      <c r="F11" s="39"/>
      <c r="G11" s="14" t="str">
        <f t="shared" si="0"/>
        <v/>
      </c>
      <c r="H11" s="39"/>
      <c r="I11" s="39"/>
      <c r="J11" s="14" t="str">
        <f t="shared" si="1"/>
        <v/>
      </c>
      <c r="K11" s="39"/>
      <c r="L11" s="14" t="str">
        <f t="shared" si="2"/>
        <v/>
      </c>
      <c r="M11" s="39"/>
      <c r="N11" s="14" t="str">
        <f t="shared" si="3"/>
        <v/>
      </c>
      <c r="O11" s="14" t="str">
        <f t="shared" si="4"/>
        <v/>
      </c>
      <c r="P11" s="24" t="str">
        <f t="shared" si="5"/>
        <v/>
      </c>
    </row>
    <row r="12" spans="1:17" x14ac:dyDescent="0.3">
      <c r="A12" s="37"/>
      <c r="B12" s="37"/>
      <c r="C12" s="39"/>
      <c r="D12" s="39"/>
      <c r="E12" s="39"/>
      <c r="F12" s="39"/>
      <c r="G12" s="14" t="str">
        <f t="shared" si="0"/>
        <v/>
      </c>
      <c r="H12" s="39"/>
      <c r="I12" s="39"/>
      <c r="J12" s="14" t="str">
        <f t="shared" si="1"/>
        <v/>
      </c>
      <c r="K12" s="39"/>
      <c r="L12" s="14" t="str">
        <f t="shared" si="2"/>
        <v/>
      </c>
      <c r="M12" s="39"/>
      <c r="N12" s="14" t="str">
        <f t="shared" si="3"/>
        <v/>
      </c>
      <c r="O12" s="14" t="str">
        <f t="shared" si="4"/>
        <v/>
      </c>
      <c r="P12" s="24" t="str">
        <f t="shared" si="5"/>
        <v/>
      </c>
    </row>
    <row r="13" spans="1:17" x14ac:dyDescent="0.3">
      <c r="A13" s="37"/>
      <c r="B13" s="37"/>
      <c r="C13" s="39"/>
      <c r="D13" s="39"/>
      <c r="E13" s="39"/>
      <c r="F13" s="39"/>
      <c r="G13" s="14" t="str">
        <f t="shared" si="0"/>
        <v/>
      </c>
      <c r="H13" s="39"/>
      <c r="I13" s="39"/>
      <c r="J13" s="14" t="str">
        <f t="shared" si="1"/>
        <v/>
      </c>
      <c r="K13" s="39"/>
      <c r="L13" s="14" t="str">
        <f t="shared" si="2"/>
        <v/>
      </c>
      <c r="M13" s="39"/>
      <c r="N13" s="14" t="str">
        <f t="shared" si="3"/>
        <v/>
      </c>
      <c r="O13" s="14" t="str">
        <f t="shared" si="4"/>
        <v/>
      </c>
      <c r="P13" s="24" t="str">
        <f t="shared" si="5"/>
        <v/>
      </c>
    </row>
    <row r="14" spans="1:17" x14ac:dyDescent="0.3">
      <c r="A14" s="37"/>
      <c r="B14" s="37"/>
      <c r="C14" s="39"/>
      <c r="D14" s="39"/>
      <c r="E14" s="39"/>
      <c r="F14" s="39"/>
      <c r="G14" s="14" t="str">
        <f t="shared" si="0"/>
        <v/>
      </c>
      <c r="H14" s="39"/>
      <c r="I14" s="39"/>
      <c r="J14" s="14" t="str">
        <f t="shared" si="1"/>
        <v/>
      </c>
      <c r="K14" s="39"/>
      <c r="L14" s="14" t="str">
        <f t="shared" si="2"/>
        <v/>
      </c>
      <c r="M14" s="39"/>
      <c r="N14" s="14" t="str">
        <f t="shared" si="3"/>
        <v/>
      </c>
      <c r="O14" s="14" t="str">
        <f t="shared" si="4"/>
        <v/>
      </c>
      <c r="P14" s="24" t="str">
        <f t="shared" si="5"/>
        <v/>
      </c>
    </row>
    <row r="15" spans="1:17" x14ac:dyDescent="0.3">
      <c r="A15" s="37"/>
      <c r="B15" s="37"/>
      <c r="C15" s="39"/>
      <c r="D15" s="39"/>
      <c r="E15" s="39"/>
      <c r="F15" s="39"/>
      <c r="G15" s="14" t="str">
        <f t="shared" si="0"/>
        <v/>
      </c>
      <c r="H15" s="39"/>
      <c r="I15" s="39"/>
      <c r="J15" s="14" t="str">
        <f t="shared" si="1"/>
        <v/>
      </c>
      <c r="K15" s="39"/>
      <c r="L15" s="14" t="str">
        <f t="shared" si="2"/>
        <v/>
      </c>
      <c r="M15" s="39"/>
      <c r="N15" s="14" t="str">
        <f t="shared" si="3"/>
        <v/>
      </c>
      <c r="O15" s="14" t="str">
        <f t="shared" si="4"/>
        <v/>
      </c>
      <c r="P15" s="24" t="str">
        <f t="shared" si="5"/>
        <v/>
      </c>
    </row>
    <row r="16" spans="1:17" x14ac:dyDescent="0.3">
      <c r="A16" s="37"/>
      <c r="B16" s="37"/>
      <c r="C16" s="39"/>
      <c r="D16" s="39"/>
      <c r="E16" s="39"/>
      <c r="F16" s="39"/>
      <c r="G16" s="14" t="str">
        <f t="shared" si="0"/>
        <v/>
      </c>
      <c r="H16" s="39"/>
      <c r="I16" s="39"/>
      <c r="J16" s="14" t="str">
        <f t="shared" si="1"/>
        <v/>
      </c>
      <c r="K16" s="39"/>
      <c r="L16" s="14" t="str">
        <f t="shared" si="2"/>
        <v/>
      </c>
      <c r="M16" s="39"/>
      <c r="N16" s="14" t="str">
        <f t="shared" si="3"/>
        <v/>
      </c>
      <c r="O16" s="14" t="str">
        <f t="shared" si="4"/>
        <v/>
      </c>
      <c r="P16" s="24" t="str">
        <f t="shared" si="5"/>
        <v/>
      </c>
    </row>
    <row r="17" spans="1:16" x14ac:dyDescent="0.3">
      <c r="A17" s="37"/>
      <c r="B17" s="37"/>
      <c r="C17" s="39"/>
      <c r="D17" s="39"/>
      <c r="E17" s="39"/>
      <c r="F17" s="39"/>
      <c r="G17" s="14" t="str">
        <f t="shared" si="0"/>
        <v/>
      </c>
      <c r="H17" s="39"/>
      <c r="I17" s="39"/>
      <c r="J17" s="14" t="str">
        <f t="shared" si="1"/>
        <v/>
      </c>
      <c r="K17" s="39"/>
      <c r="L17" s="14" t="str">
        <f t="shared" si="2"/>
        <v/>
      </c>
      <c r="M17" s="39"/>
      <c r="N17" s="14" t="str">
        <f t="shared" si="3"/>
        <v/>
      </c>
      <c r="O17" s="14" t="str">
        <f t="shared" si="4"/>
        <v/>
      </c>
      <c r="P17" s="24" t="str">
        <f t="shared" si="5"/>
        <v/>
      </c>
    </row>
    <row r="18" spans="1:16" x14ac:dyDescent="0.3">
      <c r="A18" s="37"/>
      <c r="B18" s="37"/>
      <c r="C18" s="39"/>
      <c r="D18" s="39"/>
      <c r="E18" s="39"/>
      <c r="F18" s="39"/>
      <c r="G18" s="14" t="str">
        <f t="shared" si="0"/>
        <v/>
      </c>
      <c r="H18" s="39"/>
      <c r="I18" s="39"/>
      <c r="J18" s="14" t="str">
        <f t="shared" si="1"/>
        <v/>
      </c>
      <c r="K18" s="39"/>
      <c r="L18" s="14" t="str">
        <f t="shared" si="2"/>
        <v/>
      </c>
      <c r="M18" s="39"/>
      <c r="N18" s="14" t="str">
        <f t="shared" si="3"/>
        <v/>
      </c>
      <c r="O18" s="14" t="str">
        <f t="shared" si="4"/>
        <v/>
      </c>
      <c r="P18" s="24" t="str">
        <f t="shared" si="5"/>
        <v/>
      </c>
    </row>
    <row r="19" spans="1:16" x14ac:dyDescent="0.3">
      <c r="A19" s="37"/>
      <c r="B19" s="37"/>
      <c r="C19" s="39"/>
      <c r="D19" s="39"/>
      <c r="E19" s="39"/>
      <c r="F19" s="39"/>
      <c r="G19" s="14" t="str">
        <f t="shared" si="0"/>
        <v/>
      </c>
      <c r="H19" s="39"/>
      <c r="I19" s="39"/>
      <c r="J19" s="14" t="str">
        <f t="shared" si="1"/>
        <v/>
      </c>
      <c r="K19" s="39"/>
      <c r="L19" s="14" t="str">
        <f t="shared" si="2"/>
        <v/>
      </c>
      <c r="M19" s="39"/>
      <c r="N19" s="14" t="str">
        <f t="shared" si="3"/>
        <v/>
      </c>
      <c r="O19" s="14" t="str">
        <f t="shared" si="4"/>
        <v/>
      </c>
      <c r="P19" s="24" t="str">
        <f t="shared" si="5"/>
        <v/>
      </c>
    </row>
    <row r="20" spans="1:16" x14ac:dyDescent="0.3">
      <c r="A20" s="37"/>
      <c r="B20" s="37"/>
      <c r="C20" s="39"/>
      <c r="D20" s="39"/>
      <c r="E20" s="39"/>
      <c r="F20" s="39"/>
      <c r="G20" s="14" t="str">
        <f t="shared" si="0"/>
        <v/>
      </c>
      <c r="H20" s="39"/>
      <c r="I20" s="39"/>
      <c r="J20" s="14" t="str">
        <f t="shared" si="1"/>
        <v/>
      </c>
      <c r="K20" s="39"/>
      <c r="L20" s="14" t="str">
        <f t="shared" si="2"/>
        <v/>
      </c>
      <c r="M20" s="39"/>
      <c r="N20" s="14" t="str">
        <f t="shared" si="3"/>
        <v/>
      </c>
      <c r="O20" s="14" t="str">
        <f t="shared" si="4"/>
        <v/>
      </c>
      <c r="P20" s="24" t="str">
        <f t="shared" si="5"/>
        <v/>
      </c>
    </row>
    <row r="21" spans="1:16" x14ac:dyDescent="0.3">
      <c r="A21" s="37"/>
      <c r="B21" s="37"/>
      <c r="C21" s="39"/>
      <c r="D21" s="39"/>
      <c r="E21" s="39"/>
      <c r="F21" s="39"/>
      <c r="G21" s="14" t="str">
        <f t="shared" si="0"/>
        <v/>
      </c>
      <c r="H21" s="39"/>
      <c r="I21" s="39"/>
      <c r="J21" s="14" t="str">
        <f t="shared" si="1"/>
        <v/>
      </c>
      <c r="K21" s="39"/>
      <c r="L21" s="14" t="str">
        <f t="shared" si="2"/>
        <v/>
      </c>
      <c r="M21" s="39"/>
      <c r="N21" s="14" t="str">
        <f t="shared" si="3"/>
        <v/>
      </c>
      <c r="O21" s="14" t="str">
        <f t="shared" si="4"/>
        <v/>
      </c>
      <c r="P21" s="24" t="str">
        <f t="shared" si="5"/>
        <v/>
      </c>
    </row>
    <row r="22" spans="1:16" x14ac:dyDescent="0.3">
      <c r="A22" s="37"/>
      <c r="B22" s="37"/>
      <c r="C22" s="39"/>
      <c r="D22" s="39"/>
      <c r="E22" s="39"/>
      <c r="F22" s="39"/>
      <c r="G22" s="14" t="str">
        <f t="shared" si="0"/>
        <v/>
      </c>
      <c r="H22" s="39"/>
      <c r="I22" s="39"/>
      <c r="J22" s="14" t="str">
        <f t="shared" si="1"/>
        <v/>
      </c>
      <c r="K22" s="39"/>
      <c r="L22" s="14" t="str">
        <f t="shared" si="2"/>
        <v/>
      </c>
      <c r="M22" s="39"/>
      <c r="N22" s="14" t="str">
        <f t="shared" si="3"/>
        <v/>
      </c>
      <c r="O22" s="14" t="str">
        <f t="shared" si="4"/>
        <v/>
      </c>
      <c r="P22" s="24" t="str">
        <f t="shared" si="5"/>
        <v/>
      </c>
    </row>
    <row r="23" spans="1:16" x14ac:dyDescent="0.3">
      <c r="A23" s="37"/>
      <c r="B23" s="37"/>
      <c r="C23" s="39"/>
      <c r="D23" s="39"/>
      <c r="E23" s="39"/>
      <c r="F23" s="39"/>
      <c r="G23" s="14" t="str">
        <f t="shared" si="0"/>
        <v/>
      </c>
      <c r="H23" s="39"/>
      <c r="I23" s="39"/>
      <c r="J23" s="14" t="str">
        <f t="shared" si="1"/>
        <v/>
      </c>
      <c r="K23" s="39"/>
      <c r="L23" s="14" t="str">
        <f t="shared" si="2"/>
        <v/>
      </c>
      <c r="M23" s="39"/>
      <c r="N23" s="14" t="str">
        <f t="shared" si="3"/>
        <v/>
      </c>
      <c r="O23" s="14" t="str">
        <f t="shared" si="4"/>
        <v/>
      </c>
      <c r="P23" s="24" t="str">
        <f t="shared" si="5"/>
        <v/>
      </c>
    </row>
    <row r="24" spans="1:16" x14ac:dyDescent="0.3">
      <c r="A24" s="37"/>
      <c r="B24" s="37"/>
      <c r="C24" s="39"/>
      <c r="D24" s="39"/>
      <c r="E24" s="39"/>
      <c r="F24" s="39"/>
      <c r="G24" s="14" t="str">
        <f t="shared" si="0"/>
        <v/>
      </c>
      <c r="H24" s="39"/>
      <c r="I24" s="39"/>
      <c r="J24" s="14" t="str">
        <f t="shared" si="1"/>
        <v/>
      </c>
      <c r="K24" s="39"/>
      <c r="L24" s="14" t="str">
        <f t="shared" si="2"/>
        <v/>
      </c>
      <c r="M24" s="39"/>
      <c r="N24" s="14" t="str">
        <f t="shared" si="3"/>
        <v/>
      </c>
      <c r="O24" s="14" t="str">
        <f t="shared" si="4"/>
        <v/>
      </c>
      <c r="P24" s="24" t="str">
        <f t="shared" si="5"/>
        <v/>
      </c>
    </row>
    <row r="25" spans="1:16" x14ac:dyDescent="0.3">
      <c r="A25" s="37"/>
      <c r="B25" s="37"/>
      <c r="C25" s="39"/>
      <c r="D25" s="39"/>
      <c r="E25" s="39"/>
      <c r="F25" s="39"/>
      <c r="G25" s="14" t="str">
        <f t="shared" si="0"/>
        <v/>
      </c>
      <c r="H25" s="39"/>
      <c r="I25" s="39"/>
      <c r="J25" s="14" t="str">
        <f t="shared" si="1"/>
        <v/>
      </c>
      <c r="K25" s="39"/>
      <c r="L25" s="14" t="str">
        <f t="shared" si="2"/>
        <v/>
      </c>
      <c r="M25" s="39"/>
      <c r="N25" s="14" t="str">
        <f t="shared" si="3"/>
        <v/>
      </c>
      <c r="O25" s="14" t="str">
        <f t="shared" si="4"/>
        <v/>
      </c>
      <c r="P25" s="24" t="str">
        <f t="shared" si="5"/>
        <v/>
      </c>
    </row>
    <row r="26" spans="1:16" x14ac:dyDescent="0.3">
      <c r="A26" s="37"/>
      <c r="B26" s="37"/>
      <c r="C26" s="39"/>
      <c r="D26" s="39"/>
      <c r="E26" s="39"/>
      <c r="F26" s="39"/>
      <c r="G26" s="14" t="str">
        <f t="shared" si="0"/>
        <v/>
      </c>
      <c r="H26" s="39"/>
      <c r="I26" s="39"/>
      <c r="J26" s="14" t="str">
        <f t="shared" si="1"/>
        <v/>
      </c>
      <c r="K26" s="39"/>
      <c r="L26" s="14" t="str">
        <f t="shared" si="2"/>
        <v/>
      </c>
      <c r="M26" s="39"/>
      <c r="N26" s="14" t="str">
        <f t="shared" si="3"/>
        <v/>
      </c>
      <c r="O26" s="14" t="str">
        <f t="shared" si="4"/>
        <v/>
      </c>
      <c r="P26" s="24" t="str">
        <f t="shared" si="5"/>
        <v/>
      </c>
    </row>
    <row r="27" spans="1:16" x14ac:dyDescent="0.3">
      <c r="A27" s="37"/>
      <c r="B27" s="37"/>
      <c r="C27" s="39"/>
      <c r="D27" s="39"/>
      <c r="E27" s="39"/>
      <c r="F27" s="39"/>
      <c r="G27" s="14" t="str">
        <f t="shared" si="0"/>
        <v/>
      </c>
      <c r="H27" s="39"/>
      <c r="I27" s="39"/>
      <c r="J27" s="14" t="str">
        <f t="shared" si="1"/>
        <v/>
      </c>
      <c r="K27" s="39"/>
      <c r="L27" s="14" t="str">
        <f t="shared" si="2"/>
        <v/>
      </c>
      <c r="M27" s="39"/>
      <c r="N27" s="14" t="str">
        <f t="shared" si="3"/>
        <v/>
      </c>
      <c r="O27" s="14" t="str">
        <f t="shared" si="4"/>
        <v/>
      </c>
      <c r="P27" s="24" t="str">
        <f t="shared" si="5"/>
        <v/>
      </c>
    </row>
    <row r="28" spans="1:16" x14ac:dyDescent="0.3">
      <c r="A28" s="37"/>
      <c r="B28" s="37"/>
      <c r="C28" s="39"/>
      <c r="D28" s="39"/>
      <c r="E28" s="39"/>
      <c r="F28" s="39"/>
      <c r="G28" s="14" t="str">
        <f t="shared" si="0"/>
        <v/>
      </c>
      <c r="H28" s="39"/>
      <c r="I28" s="39"/>
      <c r="J28" s="14" t="str">
        <f t="shared" si="1"/>
        <v/>
      </c>
      <c r="K28" s="39"/>
      <c r="L28" s="14" t="str">
        <f t="shared" si="2"/>
        <v/>
      </c>
      <c r="M28" s="39"/>
      <c r="N28" s="14" t="str">
        <f t="shared" si="3"/>
        <v/>
      </c>
      <c r="O28" s="14" t="str">
        <f t="shared" si="4"/>
        <v/>
      </c>
      <c r="P28" s="24" t="str">
        <f t="shared" si="5"/>
        <v/>
      </c>
    </row>
    <row r="29" spans="1:16" x14ac:dyDescent="0.3">
      <c r="A29" s="37"/>
      <c r="B29" s="37"/>
      <c r="C29" s="39"/>
      <c r="D29" s="39"/>
      <c r="E29" s="39"/>
      <c r="F29" s="39"/>
      <c r="G29" s="14" t="str">
        <f t="shared" si="0"/>
        <v/>
      </c>
      <c r="H29" s="39"/>
      <c r="I29" s="39"/>
      <c r="J29" s="14" t="str">
        <f t="shared" si="1"/>
        <v/>
      </c>
      <c r="K29" s="39"/>
      <c r="L29" s="14" t="str">
        <f t="shared" si="2"/>
        <v/>
      </c>
      <c r="M29" s="39"/>
      <c r="N29" s="14" t="str">
        <f t="shared" si="3"/>
        <v/>
      </c>
      <c r="O29" s="14" t="str">
        <f t="shared" si="4"/>
        <v/>
      </c>
      <c r="P29" s="24" t="str">
        <f t="shared" si="5"/>
        <v/>
      </c>
    </row>
    <row r="30" spans="1:16" x14ac:dyDescent="0.3">
      <c r="A30" s="37"/>
      <c r="B30" s="37"/>
      <c r="C30" s="39"/>
      <c r="D30" s="39"/>
      <c r="E30" s="39"/>
      <c r="F30" s="39"/>
      <c r="G30" s="14" t="str">
        <f t="shared" si="0"/>
        <v/>
      </c>
      <c r="H30" s="39"/>
      <c r="I30" s="39"/>
      <c r="J30" s="14" t="str">
        <f t="shared" si="1"/>
        <v/>
      </c>
      <c r="K30" s="39"/>
      <c r="L30" s="14" t="str">
        <f t="shared" si="2"/>
        <v/>
      </c>
      <c r="M30" s="39"/>
      <c r="N30" s="14" t="str">
        <f t="shared" si="3"/>
        <v/>
      </c>
      <c r="O30" s="14" t="str">
        <f t="shared" si="4"/>
        <v/>
      </c>
      <c r="P30" s="24" t="str">
        <f t="shared" si="5"/>
        <v/>
      </c>
    </row>
    <row r="31" spans="1:16" x14ac:dyDescent="0.3">
      <c r="A31" s="37"/>
      <c r="B31" s="37"/>
      <c r="C31" s="39"/>
      <c r="D31" s="39"/>
      <c r="E31" s="39"/>
      <c r="F31" s="39"/>
      <c r="G31" s="14" t="str">
        <f t="shared" si="0"/>
        <v/>
      </c>
      <c r="H31" s="39"/>
      <c r="I31" s="39"/>
      <c r="J31" s="14" t="str">
        <f t="shared" si="1"/>
        <v/>
      </c>
      <c r="K31" s="39"/>
      <c r="L31" s="14" t="str">
        <f t="shared" si="2"/>
        <v/>
      </c>
      <c r="M31" s="39"/>
      <c r="N31" s="14" t="str">
        <f t="shared" si="3"/>
        <v/>
      </c>
      <c r="O31" s="14" t="str">
        <f t="shared" si="4"/>
        <v/>
      </c>
      <c r="P31" s="24" t="str">
        <f t="shared" si="5"/>
        <v/>
      </c>
    </row>
    <row r="32" spans="1:16" x14ac:dyDescent="0.3">
      <c r="A32" s="37"/>
      <c r="B32" s="37"/>
      <c r="C32" s="39"/>
      <c r="D32" s="39"/>
      <c r="E32" s="39"/>
      <c r="F32" s="39"/>
      <c r="G32" s="14" t="str">
        <f t="shared" si="0"/>
        <v/>
      </c>
      <c r="H32" s="39"/>
      <c r="I32" s="39"/>
      <c r="J32" s="14" t="str">
        <f t="shared" si="1"/>
        <v/>
      </c>
      <c r="K32" s="39"/>
      <c r="L32" s="14" t="str">
        <f t="shared" si="2"/>
        <v/>
      </c>
      <c r="M32" s="39"/>
      <c r="N32" s="14" t="str">
        <f t="shared" si="3"/>
        <v/>
      </c>
      <c r="O32" s="14" t="str">
        <f t="shared" si="4"/>
        <v/>
      </c>
      <c r="P32" s="24" t="str">
        <f t="shared" si="5"/>
        <v/>
      </c>
    </row>
    <row r="33" spans="1:16" x14ac:dyDescent="0.3">
      <c r="A33" s="37"/>
      <c r="B33" s="37"/>
      <c r="C33" s="39"/>
      <c r="D33" s="39"/>
      <c r="E33" s="39"/>
      <c r="F33" s="39"/>
      <c r="G33" s="14" t="str">
        <f t="shared" si="0"/>
        <v/>
      </c>
      <c r="H33" s="39"/>
      <c r="I33" s="39"/>
      <c r="J33" s="14" t="str">
        <f t="shared" si="1"/>
        <v/>
      </c>
      <c r="K33" s="39"/>
      <c r="L33" s="14" t="str">
        <f t="shared" si="2"/>
        <v/>
      </c>
      <c r="M33" s="39"/>
      <c r="N33" s="14" t="str">
        <f t="shared" si="3"/>
        <v/>
      </c>
      <c r="O33" s="14" t="str">
        <f t="shared" si="4"/>
        <v/>
      </c>
      <c r="P33" s="24" t="str">
        <f t="shared" si="5"/>
        <v/>
      </c>
    </row>
  </sheetData>
  <sheetProtection sheet="1" objects="1" scenarios="1"/>
  <mergeCells count="12">
    <mergeCell ref="Q3:Q4"/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8.88671875" customWidth="1"/>
    <col min="14" max="14" width="3.88671875" customWidth="1"/>
    <col min="15" max="15" width="5.77734375" customWidth="1"/>
    <col min="16" max="16" width="7.77734375" customWidth="1"/>
  </cols>
  <sheetData>
    <row r="1" spans="1:16" x14ac:dyDescent="0.3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5" thickBot="1" x14ac:dyDescent="0.35">
      <c r="A3" s="58" t="s">
        <v>0</v>
      </c>
      <c r="B3" s="57" t="s">
        <v>1</v>
      </c>
      <c r="C3" s="57" t="s">
        <v>2</v>
      </c>
      <c r="D3" s="57" t="s">
        <v>3</v>
      </c>
      <c r="E3" s="57" t="s">
        <v>16</v>
      </c>
      <c r="F3" s="57"/>
      <c r="G3" s="57"/>
      <c r="H3" s="57" t="s">
        <v>6</v>
      </c>
      <c r="I3" s="58"/>
      <c r="J3" s="58"/>
      <c r="K3" s="57" t="s">
        <v>7</v>
      </c>
      <c r="L3" s="57"/>
      <c r="M3" s="63" t="s">
        <v>117</v>
      </c>
      <c r="N3" s="64"/>
      <c r="O3" s="58" t="s">
        <v>9</v>
      </c>
      <c r="P3" s="61" t="s">
        <v>10</v>
      </c>
    </row>
    <row r="4" spans="1:16" ht="15" thickBot="1" x14ac:dyDescent="0.35">
      <c r="A4" s="58"/>
      <c r="B4" s="57"/>
      <c r="C4" s="57"/>
      <c r="D4" s="57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58"/>
      <c r="P4" s="61"/>
    </row>
    <row r="5" spans="1:16" x14ac:dyDescent="0.3">
      <c r="A5" s="33">
        <v>1</v>
      </c>
      <c r="B5" s="33" t="s">
        <v>159</v>
      </c>
      <c r="C5" s="35">
        <v>1986</v>
      </c>
      <c r="D5" s="35"/>
      <c r="E5" s="35">
        <v>12.95</v>
      </c>
      <c r="F5" s="35"/>
      <c r="G5" s="13">
        <f>IFERROR(IF(OR(E5="NM",E5="DNF",E5="DQ"),COUNT($E$5:$E$33)+1,IF(E5="DNS",E5,RANK(E5,$E$5:$E$33,1))),"")</f>
        <v>4</v>
      </c>
      <c r="H5" s="35">
        <v>162</v>
      </c>
      <c r="I5" s="35"/>
      <c r="J5" s="13">
        <f>IFERROR(IF(OR(H5="NM",H5="DNF",H5="DQ"),COUNT($H$5:$H$33)+1,IF(H5="DNS",H5,RANK(H5,$H$5:$H$33,0))),"")</f>
        <v>4</v>
      </c>
      <c r="K5" s="35">
        <v>11.24</v>
      </c>
      <c r="L5" s="13">
        <f>IFERROR(IF(OR(K5="NM",K5="DNF",K5="DQ"),COUNT($K$5:$K$33)+1,IF(K5="DNS",K5,RANK(K5,$K$5:$K$33,0))),"")</f>
        <v>4</v>
      </c>
      <c r="M5" s="35">
        <v>51.85</v>
      </c>
      <c r="N5" s="13">
        <f>IFERROR(IF(OR(M5="NM",M5="DNF",M5="DQ"),COUNT($M$5:$M$33)+1,IF(M5="DNS",M5,RANK(M5,$M$5:$M$33,1))),"")</f>
        <v>4</v>
      </c>
      <c r="O5" s="13">
        <f>IFERROR(IF(OR(G5="DNS",J5="DNS",L5="DNS",N5="DNS"),"DNF",G5+J5+L5+N5),"")</f>
        <v>16</v>
      </c>
      <c r="P5" s="23">
        <f>IFERROR(IF(O5="DNF",O5,RANK(O5,$O$5:$O$33,1)),"")</f>
        <v>4</v>
      </c>
    </row>
    <row r="6" spans="1:16" x14ac:dyDescent="0.3">
      <c r="A6" s="37">
        <v>2</v>
      </c>
      <c r="B6" s="37" t="s">
        <v>160</v>
      </c>
      <c r="C6" s="39">
        <v>1997</v>
      </c>
      <c r="D6" s="39"/>
      <c r="E6" s="39">
        <v>11.31</v>
      </c>
      <c r="F6" s="39"/>
      <c r="G6" s="14">
        <f t="shared" ref="G6:G33" si="0">IFERROR(IF(OR(E6="NM",E6="DNF",E6="DQ"),COUNT($E$5:$E$33)+1,IF(E6="DNS",E6,RANK(E6,$E$5:$E$33,1))),"")</f>
        <v>1</v>
      </c>
      <c r="H6" s="39">
        <v>251</v>
      </c>
      <c r="I6" s="39"/>
      <c r="J6" s="14">
        <f t="shared" ref="J6:J33" si="1">IFERROR(IF(OR(H6="NM",H6="DNF",H6="DQ"),COUNT($H$5:$H$33)+1,IF(H6="DNS",H6,RANK(H6,$H$5:$H$33,0))),"")</f>
        <v>1</v>
      </c>
      <c r="K6" s="39">
        <v>14.95</v>
      </c>
      <c r="L6" s="14">
        <f t="shared" ref="L6:L33" si="2">IFERROR(IF(OR(K6="NM",K6="DNF",K6="DQ"),COUNT($K$5:$K$33)+1,IF(K6="DNS",K6,RANK(K6,$K$5:$K$33,0))),"")</f>
        <v>2</v>
      </c>
      <c r="M6" s="39">
        <v>40.869999999999997</v>
      </c>
      <c r="N6" s="14">
        <f t="shared" ref="N6:N33" si="3">IFERROR(IF(OR(M6="NM",M6="DNF",M6="DQ"),COUNT($M$5:$M$33)+1,IF(M6="DNS",M6,RANK(M6,$M$5:$M$33,1))),"")</f>
        <v>1</v>
      </c>
      <c r="O6" s="14">
        <f t="shared" ref="O6:O33" si="4">IFERROR(IF(OR(G6="DNS",J6="DNS",L6="DNS",N6="DNS"),"DNF",G6+J6+L6+N6),"")</f>
        <v>5</v>
      </c>
      <c r="P6" s="24">
        <f t="shared" ref="P6:P33" si="5">IFERROR(IF(O6="DNF",O6,RANK(O6,$O$5:$O$33,1)),"")</f>
        <v>1</v>
      </c>
    </row>
    <row r="7" spans="1:16" x14ac:dyDescent="0.3">
      <c r="A7" s="37">
        <v>3</v>
      </c>
      <c r="B7" s="37" t="s">
        <v>161</v>
      </c>
      <c r="C7" s="39">
        <v>1998</v>
      </c>
      <c r="D7" s="39"/>
      <c r="E7" s="39">
        <v>12.71</v>
      </c>
      <c r="F7" s="39"/>
      <c r="G7" s="14">
        <f t="shared" si="0"/>
        <v>3</v>
      </c>
      <c r="H7" s="39">
        <v>194</v>
      </c>
      <c r="I7" s="39"/>
      <c r="J7" s="14">
        <f t="shared" si="1"/>
        <v>3</v>
      </c>
      <c r="K7" s="39">
        <v>16</v>
      </c>
      <c r="L7" s="14">
        <f t="shared" si="2"/>
        <v>1</v>
      </c>
      <c r="M7" s="39">
        <v>47.44</v>
      </c>
      <c r="N7" s="14">
        <f t="shared" si="3"/>
        <v>3</v>
      </c>
      <c r="O7" s="14">
        <f t="shared" si="4"/>
        <v>10</v>
      </c>
      <c r="P7" s="24">
        <f t="shared" si="5"/>
        <v>3</v>
      </c>
    </row>
    <row r="8" spans="1:16" x14ac:dyDescent="0.3">
      <c r="A8" s="37">
        <v>4</v>
      </c>
      <c r="B8" s="37" t="s">
        <v>170</v>
      </c>
      <c r="C8" s="39">
        <v>1996</v>
      </c>
      <c r="D8" s="39"/>
      <c r="E8" s="39">
        <v>12.39</v>
      </c>
      <c r="F8" s="39"/>
      <c r="G8" s="14">
        <f t="shared" si="0"/>
        <v>2</v>
      </c>
      <c r="H8" s="39">
        <v>210</v>
      </c>
      <c r="I8" s="39"/>
      <c r="J8" s="14">
        <f t="shared" si="1"/>
        <v>2</v>
      </c>
      <c r="K8" s="39">
        <v>14.36</v>
      </c>
      <c r="L8" s="14">
        <f t="shared" si="2"/>
        <v>3</v>
      </c>
      <c r="M8" s="39">
        <v>46.01</v>
      </c>
      <c r="N8" s="14">
        <f t="shared" si="3"/>
        <v>2</v>
      </c>
      <c r="O8" s="14">
        <f t="shared" si="4"/>
        <v>9</v>
      </c>
      <c r="P8" s="24">
        <f t="shared" si="5"/>
        <v>2</v>
      </c>
    </row>
    <row r="9" spans="1:16" x14ac:dyDescent="0.3">
      <c r="A9" s="37"/>
      <c r="B9" s="37"/>
      <c r="C9" s="39"/>
      <c r="D9" s="39"/>
      <c r="E9" s="39"/>
      <c r="F9" s="39"/>
      <c r="G9" s="14" t="str">
        <f t="shared" si="0"/>
        <v/>
      </c>
      <c r="H9" s="39"/>
      <c r="I9" s="39"/>
      <c r="J9" s="14" t="str">
        <f t="shared" si="1"/>
        <v/>
      </c>
      <c r="K9" s="39"/>
      <c r="L9" s="14" t="str">
        <f t="shared" si="2"/>
        <v/>
      </c>
      <c r="M9" s="39"/>
      <c r="N9" s="14" t="str">
        <f t="shared" si="3"/>
        <v/>
      </c>
      <c r="O9" s="14" t="str">
        <f t="shared" si="4"/>
        <v/>
      </c>
      <c r="P9" s="24" t="str">
        <f t="shared" si="5"/>
        <v/>
      </c>
    </row>
    <row r="10" spans="1:16" x14ac:dyDescent="0.3">
      <c r="A10" s="37"/>
      <c r="B10" s="37"/>
      <c r="C10" s="39"/>
      <c r="D10" s="39"/>
      <c r="E10" s="39"/>
      <c r="F10" s="39"/>
      <c r="G10" s="14" t="str">
        <f t="shared" si="0"/>
        <v/>
      </c>
      <c r="H10" s="39"/>
      <c r="I10" s="39"/>
      <c r="J10" s="14" t="str">
        <f t="shared" si="1"/>
        <v/>
      </c>
      <c r="K10" s="39"/>
      <c r="L10" s="14" t="str">
        <f t="shared" si="2"/>
        <v/>
      </c>
      <c r="M10" s="39"/>
      <c r="N10" s="14" t="str">
        <f t="shared" si="3"/>
        <v/>
      </c>
      <c r="O10" s="14" t="str">
        <f t="shared" si="4"/>
        <v/>
      </c>
      <c r="P10" s="24" t="str">
        <f t="shared" si="5"/>
        <v/>
      </c>
    </row>
    <row r="11" spans="1:16" x14ac:dyDescent="0.3">
      <c r="A11" s="37"/>
      <c r="B11" s="37"/>
      <c r="C11" s="39"/>
      <c r="D11" s="39"/>
      <c r="E11" s="39"/>
      <c r="F11" s="39"/>
      <c r="G11" s="14" t="str">
        <f t="shared" si="0"/>
        <v/>
      </c>
      <c r="H11" s="39"/>
      <c r="I11" s="39"/>
      <c r="J11" s="14" t="str">
        <f t="shared" si="1"/>
        <v/>
      </c>
      <c r="K11" s="39"/>
      <c r="L11" s="14" t="str">
        <f t="shared" si="2"/>
        <v/>
      </c>
      <c r="M11" s="39"/>
      <c r="N11" s="14" t="str">
        <f t="shared" si="3"/>
        <v/>
      </c>
      <c r="O11" s="14" t="str">
        <f t="shared" si="4"/>
        <v/>
      </c>
      <c r="P11" s="24" t="str">
        <f t="shared" si="5"/>
        <v/>
      </c>
    </row>
    <row r="12" spans="1:16" x14ac:dyDescent="0.3">
      <c r="A12" s="37"/>
      <c r="B12" s="37"/>
      <c r="C12" s="39"/>
      <c r="D12" s="39"/>
      <c r="E12" s="39"/>
      <c r="F12" s="39"/>
      <c r="G12" s="14" t="str">
        <f t="shared" si="0"/>
        <v/>
      </c>
      <c r="H12" s="39"/>
      <c r="I12" s="39"/>
      <c r="J12" s="14" t="str">
        <f t="shared" si="1"/>
        <v/>
      </c>
      <c r="K12" s="39"/>
      <c r="L12" s="14" t="str">
        <f t="shared" si="2"/>
        <v/>
      </c>
      <c r="M12" s="39"/>
      <c r="N12" s="14" t="str">
        <f t="shared" si="3"/>
        <v/>
      </c>
      <c r="O12" s="14" t="str">
        <f t="shared" si="4"/>
        <v/>
      </c>
      <c r="P12" s="24" t="str">
        <f t="shared" si="5"/>
        <v/>
      </c>
    </row>
    <row r="13" spans="1:16" x14ac:dyDescent="0.3">
      <c r="A13" s="37"/>
      <c r="B13" s="37"/>
      <c r="C13" s="39"/>
      <c r="D13" s="39"/>
      <c r="E13" s="39"/>
      <c r="F13" s="39"/>
      <c r="G13" s="14" t="str">
        <f t="shared" si="0"/>
        <v/>
      </c>
      <c r="H13" s="39"/>
      <c r="I13" s="39"/>
      <c r="J13" s="14" t="str">
        <f t="shared" si="1"/>
        <v/>
      </c>
      <c r="K13" s="39"/>
      <c r="L13" s="14" t="str">
        <f t="shared" si="2"/>
        <v/>
      </c>
      <c r="M13" s="39"/>
      <c r="N13" s="14" t="str">
        <f t="shared" si="3"/>
        <v/>
      </c>
      <c r="O13" s="14" t="str">
        <f t="shared" si="4"/>
        <v/>
      </c>
      <c r="P13" s="24" t="str">
        <f t="shared" si="5"/>
        <v/>
      </c>
    </row>
    <row r="14" spans="1:16" x14ac:dyDescent="0.3">
      <c r="A14" s="37"/>
      <c r="B14" s="37"/>
      <c r="C14" s="39"/>
      <c r="D14" s="39"/>
      <c r="E14" s="39"/>
      <c r="F14" s="39"/>
      <c r="G14" s="14" t="str">
        <f t="shared" si="0"/>
        <v/>
      </c>
      <c r="H14" s="39"/>
      <c r="I14" s="39"/>
      <c r="J14" s="14" t="str">
        <f t="shared" si="1"/>
        <v/>
      </c>
      <c r="K14" s="39"/>
      <c r="L14" s="14" t="str">
        <f t="shared" si="2"/>
        <v/>
      </c>
      <c r="M14" s="39"/>
      <c r="N14" s="14" t="str">
        <f t="shared" si="3"/>
        <v/>
      </c>
      <c r="O14" s="14" t="str">
        <f t="shared" si="4"/>
        <v/>
      </c>
      <c r="P14" s="24" t="str">
        <f t="shared" si="5"/>
        <v/>
      </c>
    </row>
    <row r="15" spans="1:16" x14ac:dyDescent="0.3">
      <c r="A15" s="37"/>
      <c r="B15" s="37"/>
      <c r="C15" s="39"/>
      <c r="D15" s="39"/>
      <c r="E15" s="39"/>
      <c r="F15" s="39"/>
      <c r="G15" s="14" t="str">
        <f t="shared" si="0"/>
        <v/>
      </c>
      <c r="H15" s="39"/>
      <c r="I15" s="39"/>
      <c r="J15" s="14" t="str">
        <f t="shared" si="1"/>
        <v/>
      </c>
      <c r="K15" s="39"/>
      <c r="L15" s="14" t="str">
        <f t="shared" si="2"/>
        <v/>
      </c>
      <c r="M15" s="39"/>
      <c r="N15" s="14" t="str">
        <f t="shared" si="3"/>
        <v/>
      </c>
      <c r="O15" s="14" t="str">
        <f t="shared" si="4"/>
        <v/>
      </c>
      <c r="P15" s="24" t="str">
        <f t="shared" si="5"/>
        <v/>
      </c>
    </row>
    <row r="16" spans="1:16" x14ac:dyDescent="0.3">
      <c r="A16" s="37"/>
      <c r="B16" s="37"/>
      <c r="C16" s="39"/>
      <c r="D16" s="39"/>
      <c r="E16" s="39"/>
      <c r="F16" s="39"/>
      <c r="G16" s="14" t="str">
        <f t="shared" si="0"/>
        <v/>
      </c>
      <c r="H16" s="39"/>
      <c r="I16" s="39"/>
      <c r="J16" s="14" t="str">
        <f t="shared" si="1"/>
        <v/>
      </c>
      <c r="K16" s="39"/>
      <c r="L16" s="14" t="str">
        <f t="shared" si="2"/>
        <v/>
      </c>
      <c r="M16" s="39"/>
      <c r="N16" s="14" t="str">
        <f t="shared" si="3"/>
        <v/>
      </c>
      <c r="O16" s="14" t="str">
        <f t="shared" si="4"/>
        <v/>
      </c>
      <c r="P16" s="24" t="str">
        <f t="shared" si="5"/>
        <v/>
      </c>
    </row>
    <row r="17" spans="1:16" x14ac:dyDescent="0.3">
      <c r="A17" s="37"/>
      <c r="B17" s="37"/>
      <c r="C17" s="39"/>
      <c r="D17" s="39"/>
      <c r="E17" s="39"/>
      <c r="F17" s="39"/>
      <c r="G17" s="14" t="str">
        <f t="shared" si="0"/>
        <v/>
      </c>
      <c r="H17" s="39"/>
      <c r="I17" s="39"/>
      <c r="J17" s="14" t="str">
        <f t="shared" si="1"/>
        <v/>
      </c>
      <c r="K17" s="39"/>
      <c r="L17" s="14" t="str">
        <f t="shared" si="2"/>
        <v/>
      </c>
      <c r="M17" s="39"/>
      <c r="N17" s="14" t="str">
        <f t="shared" si="3"/>
        <v/>
      </c>
      <c r="O17" s="14" t="str">
        <f t="shared" si="4"/>
        <v/>
      </c>
      <c r="P17" s="24" t="str">
        <f t="shared" si="5"/>
        <v/>
      </c>
    </row>
    <row r="18" spans="1:16" x14ac:dyDescent="0.3">
      <c r="A18" s="37"/>
      <c r="B18" s="37"/>
      <c r="C18" s="39"/>
      <c r="D18" s="39"/>
      <c r="E18" s="39"/>
      <c r="F18" s="39"/>
      <c r="G18" s="14" t="str">
        <f t="shared" si="0"/>
        <v/>
      </c>
      <c r="H18" s="39"/>
      <c r="I18" s="39"/>
      <c r="J18" s="14" t="str">
        <f t="shared" si="1"/>
        <v/>
      </c>
      <c r="K18" s="39"/>
      <c r="L18" s="14" t="str">
        <f t="shared" si="2"/>
        <v/>
      </c>
      <c r="M18" s="39"/>
      <c r="N18" s="14" t="str">
        <f t="shared" si="3"/>
        <v/>
      </c>
      <c r="O18" s="14" t="str">
        <f t="shared" si="4"/>
        <v/>
      </c>
      <c r="P18" s="24" t="str">
        <f t="shared" si="5"/>
        <v/>
      </c>
    </row>
    <row r="19" spans="1:16" x14ac:dyDescent="0.3">
      <c r="A19" s="37"/>
      <c r="B19" s="37"/>
      <c r="C19" s="39"/>
      <c r="D19" s="39"/>
      <c r="E19" s="39"/>
      <c r="F19" s="39"/>
      <c r="G19" s="14" t="str">
        <f t="shared" si="0"/>
        <v/>
      </c>
      <c r="H19" s="39"/>
      <c r="I19" s="39"/>
      <c r="J19" s="14" t="str">
        <f t="shared" si="1"/>
        <v/>
      </c>
      <c r="K19" s="39"/>
      <c r="L19" s="14" t="str">
        <f t="shared" si="2"/>
        <v/>
      </c>
      <c r="M19" s="39"/>
      <c r="N19" s="14" t="str">
        <f t="shared" si="3"/>
        <v/>
      </c>
      <c r="O19" s="14" t="str">
        <f t="shared" si="4"/>
        <v/>
      </c>
      <c r="P19" s="24" t="str">
        <f t="shared" si="5"/>
        <v/>
      </c>
    </row>
    <row r="20" spans="1:16" x14ac:dyDescent="0.3">
      <c r="A20" s="37"/>
      <c r="B20" s="37"/>
      <c r="C20" s="39"/>
      <c r="D20" s="39"/>
      <c r="E20" s="39"/>
      <c r="F20" s="39"/>
      <c r="G20" s="14" t="str">
        <f t="shared" si="0"/>
        <v/>
      </c>
      <c r="H20" s="39"/>
      <c r="I20" s="39"/>
      <c r="J20" s="14" t="str">
        <f t="shared" si="1"/>
        <v/>
      </c>
      <c r="K20" s="39"/>
      <c r="L20" s="14" t="str">
        <f t="shared" si="2"/>
        <v/>
      </c>
      <c r="M20" s="39"/>
      <c r="N20" s="14" t="str">
        <f t="shared" si="3"/>
        <v/>
      </c>
      <c r="O20" s="14" t="str">
        <f t="shared" si="4"/>
        <v/>
      </c>
      <c r="P20" s="24" t="str">
        <f t="shared" si="5"/>
        <v/>
      </c>
    </row>
    <row r="21" spans="1:16" x14ac:dyDescent="0.3">
      <c r="A21" s="37"/>
      <c r="B21" s="37"/>
      <c r="C21" s="39"/>
      <c r="D21" s="39"/>
      <c r="E21" s="39"/>
      <c r="F21" s="39"/>
      <c r="G21" s="14" t="str">
        <f t="shared" si="0"/>
        <v/>
      </c>
      <c r="H21" s="39"/>
      <c r="I21" s="39"/>
      <c r="J21" s="14" t="str">
        <f t="shared" si="1"/>
        <v/>
      </c>
      <c r="K21" s="39"/>
      <c r="L21" s="14" t="str">
        <f t="shared" si="2"/>
        <v/>
      </c>
      <c r="M21" s="39"/>
      <c r="N21" s="14" t="str">
        <f t="shared" si="3"/>
        <v/>
      </c>
      <c r="O21" s="14" t="str">
        <f t="shared" si="4"/>
        <v/>
      </c>
      <c r="P21" s="24" t="str">
        <f t="shared" si="5"/>
        <v/>
      </c>
    </row>
    <row r="22" spans="1:16" x14ac:dyDescent="0.3">
      <c r="A22" s="37"/>
      <c r="B22" s="37"/>
      <c r="C22" s="39"/>
      <c r="D22" s="39"/>
      <c r="E22" s="39"/>
      <c r="F22" s="39"/>
      <c r="G22" s="14" t="str">
        <f t="shared" si="0"/>
        <v/>
      </c>
      <c r="H22" s="39"/>
      <c r="I22" s="39"/>
      <c r="J22" s="14" t="str">
        <f t="shared" si="1"/>
        <v/>
      </c>
      <c r="K22" s="39"/>
      <c r="L22" s="14" t="str">
        <f t="shared" si="2"/>
        <v/>
      </c>
      <c r="M22" s="39"/>
      <c r="N22" s="14" t="str">
        <f t="shared" si="3"/>
        <v/>
      </c>
      <c r="O22" s="14" t="str">
        <f t="shared" si="4"/>
        <v/>
      </c>
      <c r="P22" s="24" t="str">
        <f t="shared" si="5"/>
        <v/>
      </c>
    </row>
    <row r="23" spans="1:16" x14ac:dyDescent="0.3">
      <c r="A23" s="37"/>
      <c r="B23" s="37"/>
      <c r="C23" s="39"/>
      <c r="D23" s="39"/>
      <c r="E23" s="39"/>
      <c r="F23" s="39"/>
      <c r="G23" s="14" t="str">
        <f t="shared" si="0"/>
        <v/>
      </c>
      <c r="H23" s="39"/>
      <c r="I23" s="39"/>
      <c r="J23" s="14" t="str">
        <f t="shared" si="1"/>
        <v/>
      </c>
      <c r="K23" s="39"/>
      <c r="L23" s="14" t="str">
        <f t="shared" si="2"/>
        <v/>
      </c>
      <c r="M23" s="39"/>
      <c r="N23" s="14" t="str">
        <f t="shared" si="3"/>
        <v/>
      </c>
      <c r="O23" s="14" t="str">
        <f t="shared" si="4"/>
        <v/>
      </c>
      <c r="P23" s="24" t="str">
        <f t="shared" si="5"/>
        <v/>
      </c>
    </row>
    <row r="24" spans="1:16" x14ac:dyDescent="0.3">
      <c r="A24" s="37"/>
      <c r="B24" s="37"/>
      <c r="C24" s="39"/>
      <c r="D24" s="39"/>
      <c r="E24" s="39"/>
      <c r="F24" s="39"/>
      <c r="G24" s="14" t="str">
        <f t="shared" si="0"/>
        <v/>
      </c>
      <c r="H24" s="39"/>
      <c r="I24" s="39"/>
      <c r="J24" s="14" t="str">
        <f t="shared" si="1"/>
        <v/>
      </c>
      <c r="K24" s="39"/>
      <c r="L24" s="14" t="str">
        <f t="shared" si="2"/>
        <v/>
      </c>
      <c r="M24" s="39"/>
      <c r="N24" s="14" t="str">
        <f t="shared" si="3"/>
        <v/>
      </c>
      <c r="O24" s="14" t="str">
        <f t="shared" si="4"/>
        <v/>
      </c>
      <c r="P24" s="24" t="str">
        <f t="shared" si="5"/>
        <v/>
      </c>
    </row>
    <row r="25" spans="1:16" x14ac:dyDescent="0.3">
      <c r="A25" s="37"/>
      <c r="B25" s="37"/>
      <c r="C25" s="39"/>
      <c r="D25" s="39"/>
      <c r="E25" s="39"/>
      <c r="F25" s="39"/>
      <c r="G25" s="14" t="str">
        <f t="shared" si="0"/>
        <v/>
      </c>
      <c r="H25" s="39"/>
      <c r="I25" s="39"/>
      <c r="J25" s="14" t="str">
        <f t="shared" si="1"/>
        <v/>
      </c>
      <c r="K25" s="39"/>
      <c r="L25" s="14" t="str">
        <f t="shared" si="2"/>
        <v/>
      </c>
      <c r="M25" s="39"/>
      <c r="N25" s="14" t="str">
        <f t="shared" si="3"/>
        <v/>
      </c>
      <c r="O25" s="14" t="str">
        <f t="shared" si="4"/>
        <v/>
      </c>
      <c r="P25" s="24" t="str">
        <f t="shared" si="5"/>
        <v/>
      </c>
    </row>
    <row r="26" spans="1:16" x14ac:dyDescent="0.3">
      <c r="A26" s="37"/>
      <c r="B26" s="37"/>
      <c r="C26" s="39"/>
      <c r="D26" s="39"/>
      <c r="E26" s="39"/>
      <c r="F26" s="39"/>
      <c r="G26" s="14" t="str">
        <f t="shared" si="0"/>
        <v/>
      </c>
      <c r="H26" s="39"/>
      <c r="I26" s="39"/>
      <c r="J26" s="14" t="str">
        <f t="shared" si="1"/>
        <v/>
      </c>
      <c r="K26" s="39"/>
      <c r="L26" s="14" t="str">
        <f t="shared" si="2"/>
        <v/>
      </c>
      <c r="M26" s="39"/>
      <c r="N26" s="14" t="str">
        <f t="shared" si="3"/>
        <v/>
      </c>
      <c r="O26" s="14" t="str">
        <f t="shared" si="4"/>
        <v/>
      </c>
      <c r="P26" s="24" t="str">
        <f t="shared" si="5"/>
        <v/>
      </c>
    </row>
    <row r="27" spans="1:16" x14ac:dyDescent="0.3">
      <c r="A27" s="37"/>
      <c r="B27" s="37"/>
      <c r="C27" s="39"/>
      <c r="D27" s="39"/>
      <c r="E27" s="39"/>
      <c r="F27" s="39"/>
      <c r="G27" s="14" t="str">
        <f t="shared" si="0"/>
        <v/>
      </c>
      <c r="H27" s="39"/>
      <c r="I27" s="39"/>
      <c r="J27" s="14" t="str">
        <f t="shared" si="1"/>
        <v/>
      </c>
      <c r="K27" s="39"/>
      <c r="L27" s="14" t="str">
        <f t="shared" si="2"/>
        <v/>
      </c>
      <c r="M27" s="39"/>
      <c r="N27" s="14" t="str">
        <f t="shared" si="3"/>
        <v/>
      </c>
      <c r="O27" s="14" t="str">
        <f t="shared" si="4"/>
        <v/>
      </c>
      <c r="P27" s="24" t="str">
        <f t="shared" si="5"/>
        <v/>
      </c>
    </row>
    <row r="28" spans="1:16" x14ac:dyDescent="0.3">
      <c r="A28" s="37"/>
      <c r="B28" s="37"/>
      <c r="C28" s="39"/>
      <c r="D28" s="39"/>
      <c r="E28" s="39"/>
      <c r="F28" s="39"/>
      <c r="G28" s="14" t="str">
        <f t="shared" si="0"/>
        <v/>
      </c>
      <c r="H28" s="39"/>
      <c r="I28" s="39"/>
      <c r="J28" s="14" t="str">
        <f t="shared" si="1"/>
        <v/>
      </c>
      <c r="K28" s="39"/>
      <c r="L28" s="14" t="str">
        <f t="shared" si="2"/>
        <v/>
      </c>
      <c r="M28" s="39"/>
      <c r="N28" s="14" t="str">
        <f t="shared" si="3"/>
        <v/>
      </c>
      <c r="O28" s="14" t="str">
        <f t="shared" si="4"/>
        <v/>
      </c>
      <c r="P28" s="24" t="str">
        <f t="shared" si="5"/>
        <v/>
      </c>
    </row>
    <row r="29" spans="1:16" x14ac:dyDescent="0.3">
      <c r="A29" s="37"/>
      <c r="B29" s="37"/>
      <c r="C29" s="39"/>
      <c r="D29" s="39"/>
      <c r="E29" s="39"/>
      <c r="F29" s="39"/>
      <c r="G29" s="14" t="str">
        <f t="shared" si="0"/>
        <v/>
      </c>
      <c r="H29" s="39"/>
      <c r="I29" s="39"/>
      <c r="J29" s="14" t="str">
        <f t="shared" si="1"/>
        <v/>
      </c>
      <c r="K29" s="39"/>
      <c r="L29" s="14" t="str">
        <f t="shared" si="2"/>
        <v/>
      </c>
      <c r="M29" s="39"/>
      <c r="N29" s="14" t="str">
        <f t="shared" si="3"/>
        <v/>
      </c>
      <c r="O29" s="14" t="str">
        <f t="shared" si="4"/>
        <v/>
      </c>
      <c r="P29" s="24" t="str">
        <f t="shared" si="5"/>
        <v/>
      </c>
    </row>
    <row r="30" spans="1:16" x14ac:dyDescent="0.3">
      <c r="A30" s="37"/>
      <c r="B30" s="37"/>
      <c r="C30" s="39"/>
      <c r="D30" s="39"/>
      <c r="E30" s="39"/>
      <c r="F30" s="39"/>
      <c r="G30" s="14" t="str">
        <f t="shared" si="0"/>
        <v/>
      </c>
      <c r="H30" s="39"/>
      <c r="I30" s="39"/>
      <c r="J30" s="14" t="str">
        <f t="shared" si="1"/>
        <v/>
      </c>
      <c r="K30" s="39"/>
      <c r="L30" s="14" t="str">
        <f t="shared" si="2"/>
        <v/>
      </c>
      <c r="M30" s="39"/>
      <c r="N30" s="14" t="str">
        <f t="shared" si="3"/>
        <v/>
      </c>
      <c r="O30" s="14" t="str">
        <f t="shared" si="4"/>
        <v/>
      </c>
      <c r="P30" s="24" t="str">
        <f t="shared" si="5"/>
        <v/>
      </c>
    </row>
    <row r="31" spans="1:16" x14ac:dyDescent="0.3">
      <c r="A31" s="37"/>
      <c r="B31" s="37"/>
      <c r="C31" s="39"/>
      <c r="D31" s="39"/>
      <c r="E31" s="39"/>
      <c r="F31" s="39"/>
      <c r="G31" s="14" t="str">
        <f t="shared" si="0"/>
        <v/>
      </c>
      <c r="H31" s="39"/>
      <c r="I31" s="39"/>
      <c r="J31" s="14" t="str">
        <f t="shared" si="1"/>
        <v/>
      </c>
      <c r="K31" s="39"/>
      <c r="L31" s="14" t="str">
        <f t="shared" si="2"/>
        <v/>
      </c>
      <c r="M31" s="39"/>
      <c r="N31" s="14" t="str">
        <f t="shared" si="3"/>
        <v/>
      </c>
      <c r="O31" s="14" t="str">
        <f t="shared" si="4"/>
        <v/>
      </c>
      <c r="P31" s="24" t="str">
        <f t="shared" si="5"/>
        <v/>
      </c>
    </row>
    <row r="32" spans="1:16" x14ac:dyDescent="0.3">
      <c r="A32" s="37"/>
      <c r="B32" s="37"/>
      <c r="C32" s="39"/>
      <c r="D32" s="39"/>
      <c r="E32" s="39"/>
      <c r="F32" s="39"/>
      <c r="G32" s="14" t="str">
        <f t="shared" si="0"/>
        <v/>
      </c>
      <c r="H32" s="39"/>
      <c r="I32" s="39"/>
      <c r="J32" s="14" t="str">
        <f t="shared" si="1"/>
        <v/>
      </c>
      <c r="K32" s="39"/>
      <c r="L32" s="14" t="str">
        <f t="shared" si="2"/>
        <v/>
      </c>
      <c r="M32" s="39"/>
      <c r="N32" s="14" t="str">
        <f t="shared" si="3"/>
        <v/>
      </c>
      <c r="O32" s="14" t="str">
        <f t="shared" si="4"/>
        <v/>
      </c>
      <c r="P32" s="24" t="str">
        <f t="shared" si="5"/>
        <v/>
      </c>
    </row>
    <row r="33" spans="1:16" x14ac:dyDescent="0.3">
      <c r="A33" s="37"/>
      <c r="B33" s="37"/>
      <c r="C33" s="39"/>
      <c r="D33" s="39"/>
      <c r="E33" s="39"/>
      <c r="F33" s="39"/>
      <c r="G33" s="14" t="str">
        <f t="shared" si="0"/>
        <v/>
      </c>
      <c r="H33" s="39"/>
      <c r="I33" s="39"/>
      <c r="J33" s="14" t="str">
        <f t="shared" si="1"/>
        <v/>
      </c>
      <c r="K33" s="39"/>
      <c r="L33" s="14" t="str">
        <f t="shared" si="2"/>
        <v/>
      </c>
      <c r="M33" s="39"/>
      <c r="N33" s="14" t="str">
        <f t="shared" si="3"/>
        <v/>
      </c>
      <c r="O33" s="14" t="str">
        <f t="shared" si="4"/>
        <v/>
      </c>
      <c r="P33" s="24" t="str">
        <f t="shared" si="5"/>
        <v/>
      </c>
    </row>
  </sheetData>
  <sheetProtection sheet="1" objects="1" scenarios="1"/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O3:O4"/>
    <mergeCell ref="M3:N3"/>
  </mergeCells>
  <conditionalFormatting sqref="F5:F33 I5:I33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7"/>
  <sheetViews>
    <sheetView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27" max="27" width="5.77734375" customWidth="1"/>
    <col min="29" max="29" width="8.77734375" customWidth="1"/>
  </cols>
  <sheetData>
    <row r="1" spans="1:34" ht="14.4" customHeight="1" x14ac:dyDescent="0.3">
      <c r="A1" s="65" t="str">
        <f>IF(OR(B4="Atletická školka - hoši",B4="Atletická školka - dívky"),"Sprint - 50m","Sprint - 60m")</f>
        <v>Sprint - 60m</v>
      </c>
      <c r="B1" s="65"/>
      <c r="C1" s="65"/>
      <c r="D1" s="65"/>
      <c r="E1" s="65"/>
      <c r="F1" s="65"/>
      <c r="G1" s="65"/>
      <c r="H1" s="65"/>
      <c r="I1" s="1"/>
      <c r="J1" s="65" t="s">
        <v>6</v>
      </c>
      <c r="K1" s="65"/>
      <c r="L1" s="65"/>
      <c r="M1" s="65"/>
      <c r="N1" s="65"/>
      <c r="O1" s="65"/>
      <c r="P1" s="65"/>
      <c r="Q1" s="1"/>
      <c r="R1" s="65" t="s">
        <v>33</v>
      </c>
      <c r="S1" s="70"/>
      <c r="T1" s="70"/>
      <c r="U1" s="70"/>
      <c r="V1" s="70"/>
      <c r="W1" s="1"/>
      <c r="X1" s="65" t="s">
        <v>8</v>
      </c>
      <c r="Y1" s="65"/>
      <c r="Z1" s="65"/>
      <c r="AA1" s="65"/>
      <c r="AB1" s="65"/>
      <c r="AC1" s="65"/>
    </row>
    <row r="2" spans="1:34" ht="15" customHeight="1" thickBot="1" x14ac:dyDescent="0.35">
      <c r="A2" s="66"/>
      <c r="B2" s="66"/>
      <c r="C2" s="66"/>
      <c r="D2" s="66"/>
      <c r="E2" s="66"/>
      <c r="F2" s="66"/>
      <c r="G2" s="66"/>
      <c r="H2" s="66"/>
      <c r="I2" s="1"/>
      <c r="J2" s="66"/>
      <c r="K2" s="66"/>
      <c r="L2" s="66"/>
      <c r="M2" s="66"/>
      <c r="N2" s="66"/>
      <c r="O2" s="66"/>
      <c r="P2" s="66"/>
      <c r="Q2" s="1"/>
      <c r="R2" s="71"/>
      <c r="S2" s="71"/>
      <c r="T2" s="71"/>
      <c r="U2" s="71"/>
      <c r="V2" s="71"/>
      <c r="W2" s="1"/>
      <c r="X2" s="66"/>
      <c r="Y2" s="66"/>
      <c r="Z2" s="66"/>
      <c r="AA2" s="66"/>
      <c r="AB2" s="66"/>
      <c r="AC2" s="66"/>
    </row>
    <row r="3" spans="1:34" ht="18.600000000000001" customHeight="1" thickBot="1" x14ac:dyDescent="0.35">
      <c r="A3" s="28" t="s">
        <v>102</v>
      </c>
      <c r="B3" s="69"/>
      <c r="C3" s="69"/>
      <c r="D3" s="63" t="s">
        <v>101</v>
      </c>
      <c r="E3" s="69"/>
      <c r="F3" s="69"/>
      <c r="G3" s="69"/>
      <c r="H3" s="64"/>
      <c r="I3" s="1"/>
      <c r="J3" s="28" t="s">
        <v>102</v>
      </c>
      <c r="K3" s="69"/>
      <c r="L3" s="69"/>
      <c r="M3" s="63" t="s">
        <v>101</v>
      </c>
      <c r="N3" s="69"/>
      <c r="O3" s="69"/>
      <c r="P3" s="64"/>
      <c r="Q3" s="1"/>
      <c r="R3" s="63" t="s">
        <v>100</v>
      </c>
      <c r="S3" s="69"/>
      <c r="T3" s="69"/>
      <c r="U3" s="69"/>
      <c r="V3" s="64"/>
      <c r="W3" s="1"/>
      <c r="X3" s="63" t="s">
        <v>100</v>
      </c>
      <c r="Y3" s="69"/>
      <c r="Z3" s="69"/>
      <c r="AA3" s="69"/>
      <c r="AB3" s="69"/>
      <c r="AC3" s="64"/>
    </row>
    <row r="4" spans="1:34" ht="15" thickBot="1" x14ac:dyDescent="0.35">
      <c r="A4" s="6" t="s">
        <v>27</v>
      </c>
      <c r="B4" s="67" t="s">
        <v>45</v>
      </c>
      <c r="C4" s="67"/>
      <c r="D4" s="67"/>
      <c r="E4" s="67"/>
      <c r="F4" s="67"/>
      <c r="G4" s="6" t="s">
        <v>28</v>
      </c>
      <c r="H4" s="32"/>
      <c r="I4" s="1"/>
      <c r="J4" s="6" t="s">
        <v>27</v>
      </c>
      <c r="K4" s="67" t="s">
        <v>171</v>
      </c>
      <c r="L4" s="67"/>
      <c r="M4" s="67"/>
      <c r="N4" s="68"/>
      <c r="O4" s="6" t="s">
        <v>28</v>
      </c>
      <c r="P4" s="32"/>
      <c r="Q4" s="1"/>
      <c r="R4" s="6" t="s">
        <v>27</v>
      </c>
      <c r="S4" s="67"/>
      <c r="T4" s="68"/>
      <c r="U4" s="6" t="s">
        <v>28</v>
      </c>
      <c r="V4" s="32"/>
      <c r="W4" s="1"/>
      <c r="X4" s="6" t="s">
        <v>27</v>
      </c>
      <c r="Y4" s="67"/>
      <c r="Z4" s="67"/>
      <c r="AA4" s="68"/>
      <c r="AB4" s="6" t="s">
        <v>26</v>
      </c>
      <c r="AC4" s="32"/>
    </row>
    <row r="5" spans="1:34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21</v>
      </c>
      <c r="E5" s="5" t="s">
        <v>22</v>
      </c>
      <c r="F5" s="5" t="s">
        <v>23</v>
      </c>
      <c r="G5" s="5" t="s">
        <v>32</v>
      </c>
      <c r="H5" s="5" t="s">
        <v>24</v>
      </c>
      <c r="I5" s="1"/>
      <c r="J5" s="5" t="s">
        <v>1</v>
      </c>
      <c r="K5" s="5" t="s">
        <v>2</v>
      </c>
      <c r="L5" s="5" t="s">
        <v>3</v>
      </c>
      <c r="M5" s="5" t="s">
        <v>29</v>
      </c>
      <c r="N5" s="5" t="s">
        <v>30</v>
      </c>
      <c r="O5" s="5" t="s">
        <v>31</v>
      </c>
      <c r="P5" s="5" t="s">
        <v>32</v>
      </c>
      <c r="Q5" s="1"/>
      <c r="R5" s="5" t="s">
        <v>1</v>
      </c>
      <c r="S5" s="5" t="s">
        <v>2</v>
      </c>
      <c r="T5" s="5" t="s">
        <v>3</v>
      </c>
      <c r="U5" s="5" t="s">
        <v>23</v>
      </c>
      <c r="V5" s="5" t="s">
        <v>32</v>
      </c>
      <c r="W5" s="1"/>
      <c r="X5" s="5" t="s">
        <v>1</v>
      </c>
      <c r="Y5" s="5" t="s">
        <v>2</v>
      </c>
      <c r="Z5" s="5" t="s">
        <v>3</v>
      </c>
      <c r="AA5" s="5" t="s">
        <v>122</v>
      </c>
      <c r="AB5" s="5" t="s">
        <v>23</v>
      </c>
      <c r="AC5" s="5" t="s">
        <v>32</v>
      </c>
    </row>
    <row r="6" spans="1:34" ht="22.05" customHeight="1" x14ac:dyDescent="0.3">
      <c r="A6" s="33"/>
      <c r="B6" s="35"/>
      <c r="C6" s="35"/>
      <c r="D6" s="36"/>
      <c r="E6" s="36"/>
      <c r="F6" s="3"/>
      <c r="G6" s="3"/>
      <c r="H6" s="3"/>
      <c r="J6" s="33"/>
      <c r="K6" s="34"/>
      <c r="L6" s="35"/>
      <c r="M6" s="3"/>
      <c r="N6" s="3"/>
      <c r="O6" s="3"/>
      <c r="P6" s="3"/>
      <c r="R6" s="33"/>
      <c r="S6" s="34"/>
      <c r="T6" s="35"/>
      <c r="U6" s="3"/>
      <c r="V6" s="3"/>
      <c r="X6" s="33"/>
      <c r="Y6" s="35"/>
      <c r="Z6" s="35"/>
      <c r="AA6" s="55"/>
      <c r="AB6" s="3"/>
      <c r="AC6" s="3"/>
    </row>
    <row r="7" spans="1:34" ht="22.05" customHeight="1" x14ac:dyDescent="0.3">
      <c r="A7" s="37"/>
      <c r="B7" s="39"/>
      <c r="C7" s="39"/>
      <c r="D7" s="40"/>
      <c r="E7" s="40"/>
      <c r="F7" s="4"/>
      <c r="G7" s="4"/>
      <c r="H7" s="4"/>
      <c r="J7" s="37"/>
      <c r="K7" s="38"/>
      <c r="L7" s="39"/>
      <c r="M7" s="4"/>
      <c r="N7" s="4"/>
      <c r="O7" s="4"/>
      <c r="P7" s="4"/>
      <c r="R7" s="37"/>
      <c r="S7" s="38"/>
      <c r="T7" s="39"/>
      <c r="U7" s="4"/>
      <c r="V7" s="4"/>
      <c r="X7" s="37"/>
      <c r="Y7" s="39"/>
      <c r="Z7" s="39"/>
      <c r="AA7" s="56"/>
      <c r="AB7" s="4"/>
      <c r="AC7" s="4"/>
    </row>
    <row r="8" spans="1:34" ht="22.05" customHeight="1" x14ac:dyDescent="0.3">
      <c r="A8" s="37"/>
      <c r="B8" s="39"/>
      <c r="C8" s="39"/>
      <c r="D8" s="40"/>
      <c r="E8" s="40"/>
      <c r="F8" s="4"/>
      <c r="G8" s="4"/>
      <c r="H8" s="4"/>
      <c r="J8" s="37"/>
      <c r="K8" s="38"/>
      <c r="L8" s="39"/>
      <c r="M8" s="4"/>
      <c r="N8" s="4"/>
      <c r="O8" s="4"/>
      <c r="P8" s="4"/>
      <c r="R8" s="37"/>
      <c r="S8" s="38"/>
      <c r="T8" s="39"/>
      <c r="U8" s="4"/>
      <c r="V8" s="4"/>
      <c r="X8" s="88"/>
      <c r="Y8" s="89"/>
      <c r="Z8" s="90"/>
      <c r="AA8" s="56"/>
      <c r="AB8" s="4"/>
      <c r="AC8" s="4"/>
    </row>
    <row r="9" spans="1:34" ht="22.05" customHeight="1" x14ac:dyDescent="0.3">
      <c r="A9" s="37"/>
      <c r="B9" s="39"/>
      <c r="C9" s="39"/>
      <c r="D9" s="40"/>
      <c r="E9" s="40"/>
      <c r="F9" s="4"/>
      <c r="G9" s="4"/>
      <c r="H9" s="4"/>
      <c r="J9" s="37"/>
      <c r="K9" s="38"/>
      <c r="L9" s="39"/>
      <c r="M9" s="4"/>
      <c r="N9" s="4"/>
      <c r="O9" s="4"/>
      <c r="P9" s="4"/>
      <c r="R9" s="37"/>
      <c r="S9" s="38"/>
      <c r="T9" s="39"/>
      <c r="U9" s="4"/>
      <c r="V9" s="4"/>
      <c r="X9" s="37"/>
      <c r="Y9" s="39"/>
      <c r="Z9" s="39"/>
      <c r="AA9" s="56"/>
      <c r="AB9" s="4"/>
      <c r="AC9" s="4"/>
      <c r="AH9" t="s">
        <v>34</v>
      </c>
    </row>
    <row r="10" spans="1:34" ht="22.05" customHeight="1" x14ac:dyDescent="0.3">
      <c r="A10" s="37"/>
      <c r="B10" s="39"/>
      <c r="C10" s="39"/>
      <c r="D10" s="40"/>
      <c r="E10" s="40"/>
      <c r="F10" s="4"/>
      <c r="G10" s="4"/>
      <c r="H10" s="4"/>
      <c r="J10" s="37"/>
      <c r="K10" s="38"/>
      <c r="L10" s="39"/>
      <c r="M10" s="4"/>
      <c r="N10" s="4"/>
      <c r="O10" s="4"/>
      <c r="P10" s="4"/>
      <c r="R10" s="37"/>
      <c r="S10" s="38"/>
      <c r="T10" s="39"/>
      <c r="U10" s="4"/>
      <c r="V10" s="4"/>
      <c r="X10" s="37"/>
      <c r="Y10" s="39"/>
      <c r="Z10" s="39"/>
      <c r="AA10" s="56"/>
      <c r="AB10" s="4"/>
      <c r="AC10" s="4"/>
    </row>
    <row r="11" spans="1:34" ht="22.05" customHeight="1" x14ac:dyDescent="0.3">
      <c r="A11" s="37"/>
      <c r="B11" s="39"/>
      <c r="C11" s="39"/>
      <c r="D11" s="40"/>
      <c r="E11" s="40"/>
      <c r="F11" s="4"/>
      <c r="G11" s="4"/>
      <c r="H11" s="4"/>
      <c r="J11" s="37"/>
      <c r="K11" s="38"/>
      <c r="L11" s="39"/>
      <c r="M11" s="4"/>
      <c r="N11" s="4"/>
      <c r="O11" s="4"/>
      <c r="P11" s="4"/>
      <c r="R11" s="37"/>
      <c r="S11" s="38"/>
      <c r="T11" s="39"/>
      <c r="U11" s="4"/>
      <c r="V11" s="4"/>
      <c r="X11" s="37"/>
      <c r="Y11" s="39"/>
      <c r="Z11" s="39"/>
      <c r="AA11" s="56"/>
      <c r="AB11" s="4"/>
      <c r="AC11" s="4"/>
    </row>
    <row r="12" spans="1:34" ht="22.05" customHeight="1" x14ac:dyDescent="0.3">
      <c r="A12" s="37"/>
      <c r="B12" s="39"/>
      <c r="C12" s="39"/>
      <c r="D12" s="40"/>
      <c r="E12" s="40"/>
      <c r="F12" s="4"/>
      <c r="G12" s="4"/>
      <c r="H12" s="4"/>
      <c r="J12" s="37"/>
      <c r="K12" s="38"/>
      <c r="L12" s="39"/>
      <c r="M12" s="4"/>
      <c r="N12" s="4"/>
      <c r="O12" s="4"/>
      <c r="P12" s="4"/>
      <c r="R12" s="37"/>
      <c r="S12" s="38"/>
      <c r="T12" s="39"/>
      <c r="U12" s="4"/>
      <c r="V12" s="4"/>
      <c r="X12" s="37"/>
      <c r="Y12" s="39"/>
      <c r="Z12" s="39"/>
      <c r="AA12" s="56"/>
      <c r="AB12" s="4"/>
      <c r="AC12" s="4"/>
    </row>
    <row r="13" spans="1:34" ht="22.05" customHeight="1" x14ac:dyDescent="0.3">
      <c r="A13" s="37"/>
      <c r="B13" s="39"/>
      <c r="C13" s="39"/>
      <c r="D13" s="40"/>
      <c r="E13" s="40"/>
      <c r="F13" s="4"/>
      <c r="G13" s="4"/>
      <c r="H13" s="4"/>
      <c r="J13" s="37"/>
      <c r="K13" s="38"/>
      <c r="L13" s="39"/>
      <c r="M13" s="4"/>
      <c r="N13" s="4"/>
      <c r="O13" s="4"/>
      <c r="P13" s="4"/>
      <c r="R13" s="37"/>
      <c r="S13" s="38"/>
      <c r="T13" s="39"/>
      <c r="U13" s="4"/>
      <c r="V13" s="4"/>
      <c r="X13" s="37"/>
      <c r="Y13" s="38"/>
      <c r="Z13" s="39"/>
      <c r="AA13" s="56"/>
      <c r="AB13" s="4"/>
      <c r="AC13" s="4"/>
    </row>
    <row r="14" spans="1:34" ht="22.05" customHeight="1" x14ac:dyDescent="0.3">
      <c r="A14" s="37"/>
      <c r="B14" s="39"/>
      <c r="C14" s="39"/>
      <c r="D14" s="40"/>
      <c r="E14" s="40"/>
      <c r="F14" s="4"/>
      <c r="G14" s="4"/>
      <c r="H14" s="4"/>
      <c r="J14" s="37"/>
      <c r="K14" s="38"/>
      <c r="L14" s="39"/>
      <c r="M14" s="4"/>
      <c r="N14" s="4"/>
      <c r="O14" s="4"/>
      <c r="P14" s="4"/>
      <c r="R14" s="37"/>
      <c r="S14" s="38"/>
      <c r="T14" s="39"/>
      <c r="U14" s="4"/>
      <c r="V14" s="4"/>
      <c r="X14" s="37"/>
      <c r="Y14" s="38"/>
      <c r="Z14" s="39"/>
      <c r="AA14" s="56"/>
      <c r="AB14" s="4"/>
      <c r="AC14" s="4"/>
    </row>
    <row r="15" spans="1:34" ht="22.05" customHeight="1" x14ac:dyDescent="0.3">
      <c r="A15" s="37"/>
      <c r="B15" s="39"/>
      <c r="C15" s="39"/>
      <c r="D15" s="40"/>
      <c r="E15" s="40"/>
      <c r="F15" s="4"/>
      <c r="G15" s="4"/>
      <c r="H15" s="4"/>
      <c r="J15" s="37"/>
      <c r="K15" s="38"/>
      <c r="L15" s="39"/>
      <c r="M15" s="4"/>
      <c r="N15" s="4"/>
      <c r="O15" s="4"/>
      <c r="P15" s="4"/>
      <c r="R15" s="37"/>
      <c r="S15" s="38"/>
      <c r="T15" s="39"/>
      <c r="U15" s="4"/>
      <c r="V15" s="4"/>
      <c r="X15" s="37"/>
      <c r="Y15" s="38"/>
      <c r="Z15" s="39"/>
      <c r="AA15" s="56"/>
      <c r="AB15" s="4"/>
      <c r="AC15" s="4"/>
    </row>
    <row r="16" spans="1:34" ht="22.05" customHeight="1" x14ac:dyDescent="0.3">
      <c r="A16" s="37"/>
      <c r="B16" s="39"/>
      <c r="C16" s="39"/>
      <c r="D16" s="40"/>
      <c r="E16" s="40"/>
      <c r="F16" s="4"/>
      <c r="G16" s="4"/>
      <c r="H16" s="4"/>
      <c r="J16" s="37"/>
      <c r="K16" s="38"/>
      <c r="L16" s="39"/>
      <c r="M16" s="4"/>
      <c r="N16" s="4"/>
      <c r="O16" s="4"/>
      <c r="P16" s="4"/>
      <c r="R16" s="37"/>
      <c r="S16" s="38"/>
      <c r="T16" s="39"/>
      <c r="U16" s="4"/>
      <c r="V16" s="4"/>
      <c r="X16" s="37"/>
      <c r="Y16" s="38"/>
      <c r="Z16" s="39"/>
      <c r="AA16" s="56"/>
      <c r="AB16" s="4"/>
      <c r="AC16" s="4"/>
    </row>
    <row r="17" spans="1:29" ht="22.05" customHeight="1" x14ac:dyDescent="0.3">
      <c r="A17" s="37"/>
      <c r="B17" s="39"/>
      <c r="C17" s="39"/>
      <c r="D17" s="40"/>
      <c r="E17" s="40"/>
      <c r="F17" s="4"/>
      <c r="G17" s="4"/>
      <c r="H17" s="4"/>
      <c r="J17" s="37"/>
      <c r="K17" s="38"/>
      <c r="L17" s="39"/>
      <c r="M17" s="4"/>
      <c r="N17" s="4"/>
      <c r="O17" s="4"/>
      <c r="P17" s="4"/>
      <c r="R17" s="37"/>
      <c r="S17" s="38"/>
      <c r="T17" s="39"/>
      <c r="U17" s="4"/>
      <c r="V17" s="4"/>
      <c r="X17" s="37"/>
      <c r="Y17" s="38"/>
      <c r="Z17" s="39"/>
      <c r="AA17" s="56"/>
      <c r="AB17" s="4"/>
      <c r="AC17" s="4"/>
    </row>
    <row r="18" spans="1:29" ht="22.05" customHeight="1" x14ac:dyDescent="0.3">
      <c r="A18" s="37"/>
      <c r="B18" s="39"/>
      <c r="C18" s="39"/>
      <c r="D18" s="40"/>
      <c r="E18" s="40"/>
      <c r="F18" s="4"/>
      <c r="G18" s="4"/>
      <c r="H18" s="4"/>
      <c r="J18" s="37"/>
      <c r="K18" s="38"/>
      <c r="L18" s="39"/>
      <c r="M18" s="4"/>
      <c r="N18" s="4"/>
      <c r="O18" s="4"/>
      <c r="P18" s="4"/>
      <c r="R18" s="37"/>
      <c r="S18" s="38"/>
      <c r="T18" s="39"/>
      <c r="U18" s="4"/>
      <c r="V18" s="4"/>
      <c r="X18" s="37"/>
      <c r="Y18" s="38"/>
      <c r="Z18" s="39"/>
      <c r="AA18" s="56"/>
      <c r="AB18" s="4"/>
      <c r="AC18" s="4"/>
    </row>
    <row r="19" spans="1:29" ht="22.05" customHeight="1" x14ac:dyDescent="0.3">
      <c r="A19" s="37"/>
      <c r="B19" s="39"/>
      <c r="C19" s="39"/>
      <c r="D19" s="40"/>
      <c r="E19" s="40"/>
      <c r="F19" s="4"/>
      <c r="G19" s="4"/>
      <c r="H19" s="4"/>
      <c r="J19" s="37"/>
      <c r="K19" s="38"/>
      <c r="L19" s="39"/>
      <c r="M19" s="4"/>
      <c r="N19" s="4"/>
      <c r="O19" s="4"/>
      <c r="P19" s="4"/>
      <c r="R19" s="37"/>
      <c r="S19" s="38"/>
      <c r="T19" s="39"/>
      <c r="U19" s="4"/>
      <c r="V19" s="4"/>
      <c r="X19" s="37"/>
      <c r="Y19" s="38"/>
      <c r="Z19" s="39"/>
      <c r="AA19" s="56"/>
      <c r="AB19" s="4"/>
      <c r="AC19" s="4"/>
    </row>
    <row r="20" spans="1:29" ht="22.05" customHeight="1" x14ac:dyDescent="0.3">
      <c r="A20" s="37"/>
      <c r="B20" s="39"/>
      <c r="C20" s="39"/>
      <c r="D20" s="40"/>
      <c r="E20" s="40"/>
      <c r="F20" s="4"/>
      <c r="G20" s="4"/>
      <c r="H20" s="4"/>
      <c r="J20" s="37"/>
      <c r="K20" s="38"/>
      <c r="L20" s="39"/>
      <c r="M20" s="4"/>
      <c r="N20" s="4"/>
      <c r="O20" s="4"/>
      <c r="P20" s="4"/>
      <c r="R20" s="37"/>
      <c r="S20" s="38"/>
      <c r="T20" s="39"/>
      <c r="U20" s="4"/>
      <c r="V20" s="4"/>
      <c r="X20" s="37"/>
      <c r="Y20" s="38"/>
      <c r="Z20" s="39"/>
      <c r="AA20" s="56"/>
      <c r="AB20" s="4"/>
      <c r="AC20" s="4"/>
    </row>
    <row r="21" spans="1:29" ht="22.05" customHeight="1" x14ac:dyDescent="0.3">
      <c r="A21" s="37"/>
      <c r="B21" s="39"/>
      <c r="C21" s="39"/>
      <c r="D21" s="40"/>
      <c r="E21" s="40"/>
      <c r="F21" s="4"/>
      <c r="G21" s="4"/>
      <c r="H21" s="4"/>
      <c r="J21" s="37"/>
      <c r="K21" s="38"/>
      <c r="L21" s="39"/>
      <c r="M21" s="4"/>
      <c r="N21" s="4"/>
      <c r="O21" s="4"/>
      <c r="P21" s="4"/>
      <c r="R21" s="37"/>
      <c r="S21" s="38"/>
      <c r="T21" s="39"/>
      <c r="U21" s="4"/>
      <c r="V21" s="4"/>
      <c r="X21" s="37"/>
      <c r="Y21" s="38"/>
      <c r="Z21" s="39"/>
      <c r="AA21" s="56"/>
      <c r="AB21" s="4"/>
      <c r="AC21" s="4"/>
    </row>
    <row r="22" spans="1:29" ht="22.05" customHeight="1" x14ac:dyDescent="0.3">
      <c r="A22" s="37"/>
      <c r="B22" s="39"/>
      <c r="C22" s="39"/>
      <c r="D22" s="40"/>
      <c r="E22" s="40"/>
      <c r="F22" s="4"/>
      <c r="G22" s="4"/>
      <c r="H22" s="4"/>
      <c r="J22" s="37"/>
      <c r="K22" s="38"/>
      <c r="L22" s="39"/>
      <c r="M22" s="4"/>
      <c r="N22" s="4"/>
      <c r="O22" s="4"/>
      <c r="P22" s="4"/>
      <c r="R22" s="37"/>
      <c r="S22" s="38"/>
      <c r="T22" s="39"/>
      <c r="U22" s="4"/>
      <c r="V22" s="4"/>
      <c r="X22" s="37"/>
      <c r="Y22" s="38"/>
      <c r="Z22" s="39"/>
      <c r="AA22" s="56"/>
      <c r="AB22" s="4"/>
      <c r="AC22" s="4"/>
    </row>
    <row r="23" spans="1:29" ht="22.05" customHeight="1" x14ac:dyDescent="0.3">
      <c r="A23" s="40"/>
      <c r="B23" s="40"/>
      <c r="C23" s="40"/>
      <c r="D23" s="40"/>
      <c r="E23" s="40"/>
      <c r="F23" s="4"/>
      <c r="G23" s="4"/>
      <c r="H23" s="4"/>
      <c r="J23" s="37"/>
      <c r="K23" s="38"/>
      <c r="L23" s="39"/>
      <c r="M23" s="4"/>
      <c r="N23" s="4"/>
      <c r="O23" s="4"/>
      <c r="P23" s="4"/>
      <c r="R23" s="37"/>
      <c r="S23" s="38"/>
      <c r="T23" s="39"/>
      <c r="U23" s="4"/>
      <c r="V23" s="4"/>
      <c r="X23" s="37"/>
      <c r="Y23" s="38"/>
      <c r="Z23" s="39"/>
      <c r="AA23" s="56"/>
      <c r="AB23" s="4"/>
      <c r="AC23" s="4"/>
    </row>
    <row r="24" spans="1:29" ht="22.05" customHeight="1" x14ac:dyDescent="0.3">
      <c r="A24" s="40"/>
      <c r="B24" s="40"/>
      <c r="C24" s="40"/>
      <c r="D24" s="40"/>
      <c r="E24" s="40"/>
      <c r="F24" s="4"/>
      <c r="G24" s="4"/>
      <c r="H24" s="4"/>
      <c r="J24" s="40"/>
      <c r="K24" s="40"/>
      <c r="L24" s="40"/>
      <c r="M24" s="4"/>
      <c r="N24" s="4"/>
      <c r="O24" s="4"/>
      <c r="P24" s="4"/>
      <c r="R24" s="40"/>
      <c r="S24" s="40"/>
      <c r="T24" s="40"/>
      <c r="U24" s="4"/>
      <c r="V24" s="4"/>
      <c r="X24" s="40"/>
      <c r="Y24" s="39"/>
      <c r="Z24" s="39"/>
      <c r="AA24" s="56"/>
      <c r="AB24" s="4"/>
      <c r="AC24" s="4"/>
    </row>
    <row r="25" spans="1:29" ht="22.05" customHeight="1" x14ac:dyDescent="0.3">
      <c r="A25" s="40"/>
      <c r="B25" s="40"/>
      <c r="C25" s="40"/>
      <c r="D25" s="40"/>
      <c r="E25" s="40"/>
      <c r="F25" s="4"/>
      <c r="G25" s="4"/>
      <c r="H25" s="4"/>
      <c r="J25" s="40"/>
      <c r="K25" s="40"/>
      <c r="L25" s="40"/>
      <c r="M25" s="4"/>
      <c r="N25" s="4"/>
      <c r="O25" s="4"/>
      <c r="P25" s="4"/>
      <c r="R25" s="40"/>
      <c r="S25" s="40"/>
      <c r="T25" s="40"/>
      <c r="U25" s="4"/>
      <c r="V25" s="4"/>
      <c r="X25" s="40"/>
      <c r="Y25" s="39"/>
      <c r="Z25" s="39"/>
      <c r="AA25" s="56"/>
      <c r="AB25" s="4"/>
      <c r="AC25" s="4"/>
    </row>
    <row r="26" spans="1:29" ht="22.05" customHeight="1" x14ac:dyDescent="0.3">
      <c r="A26" s="40"/>
      <c r="B26" s="40"/>
      <c r="C26" s="40"/>
      <c r="D26" s="40"/>
      <c r="E26" s="40"/>
      <c r="F26" s="4"/>
      <c r="G26" s="4"/>
      <c r="H26" s="4"/>
      <c r="J26" s="40"/>
      <c r="K26" s="40"/>
      <c r="L26" s="40"/>
      <c r="M26" s="4"/>
      <c r="N26" s="4"/>
      <c r="O26" s="4"/>
      <c r="P26" s="4"/>
      <c r="R26" s="40"/>
      <c r="S26" s="40"/>
      <c r="T26" s="40"/>
      <c r="U26" s="4"/>
      <c r="V26" s="4"/>
      <c r="X26" s="40"/>
      <c r="Y26" s="39"/>
      <c r="Z26" s="39"/>
      <c r="AA26" s="56"/>
      <c r="AB26" s="4"/>
      <c r="AC26" s="4"/>
    </row>
    <row r="27" spans="1:29" ht="22.05" customHeight="1" x14ac:dyDescent="0.3">
      <c r="A27" s="40"/>
      <c r="B27" s="40"/>
      <c r="C27" s="40"/>
      <c r="D27" s="40"/>
      <c r="E27" s="40"/>
      <c r="F27" s="4"/>
      <c r="G27" s="4"/>
      <c r="H27" s="4"/>
      <c r="J27" s="40"/>
      <c r="K27" s="40"/>
      <c r="L27" s="40"/>
      <c r="M27" s="4"/>
      <c r="N27" s="4"/>
      <c r="O27" s="4"/>
      <c r="P27" s="4"/>
      <c r="R27" s="40"/>
      <c r="S27" s="40"/>
      <c r="T27" s="40"/>
      <c r="U27" s="4"/>
      <c r="V27" s="4"/>
      <c r="X27" s="40"/>
      <c r="Y27" s="39"/>
      <c r="Z27" s="39"/>
      <c r="AA27" s="56"/>
      <c r="AB27" s="4"/>
      <c r="AC27" s="4"/>
    </row>
    <row r="28" spans="1:29" ht="22.05" customHeight="1" x14ac:dyDescent="0.3">
      <c r="A28" s="40"/>
      <c r="B28" s="40"/>
      <c r="C28" s="40"/>
      <c r="D28" s="40"/>
      <c r="E28" s="40"/>
      <c r="F28" s="4"/>
      <c r="G28" s="4"/>
      <c r="H28" s="4"/>
      <c r="J28" s="40"/>
      <c r="K28" s="40"/>
      <c r="L28" s="40"/>
      <c r="M28" s="4"/>
      <c r="N28" s="4"/>
      <c r="O28" s="4"/>
      <c r="P28" s="4"/>
      <c r="R28" s="40"/>
      <c r="S28" s="40"/>
      <c r="T28" s="40"/>
      <c r="U28" s="4"/>
      <c r="V28" s="4"/>
      <c r="X28" s="40"/>
      <c r="Y28" s="39"/>
      <c r="Z28" s="39"/>
      <c r="AA28" s="56"/>
      <c r="AB28" s="4"/>
      <c r="AC28" s="4"/>
    </row>
    <row r="29" spans="1:29" ht="22.05" customHeight="1" x14ac:dyDescent="0.3">
      <c r="A29" s="40"/>
      <c r="B29" s="40"/>
      <c r="C29" s="40"/>
      <c r="D29" s="40"/>
      <c r="E29" s="40"/>
      <c r="F29" s="4"/>
      <c r="G29" s="4"/>
      <c r="H29" s="4"/>
      <c r="J29" s="40"/>
      <c r="K29" s="40"/>
      <c r="L29" s="40"/>
      <c r="M29" s="4"/>
      <c r="N29" s="4"/>
      <c r="O29" s="4"/>
      <c r="P29" s="4"/>
      <c r="R29" s="40"/>
      <c r="S29" s="40"/>
      <c r="T29" s="40"/>
      <c r="U29" s="4"/>
      <c r="V29" s="4"/>
      <c r="X29" s="40"/>
      <c r="Y29" s="40"/>
      <c r="Z29" s="40"/>
      <c r="AA29" s="40"/>
      <c r="AB29" s="4"/>
      <c r="AC29" s="4"/>
    </row>
    <row r="30" spans="1:29" ht="22.05" customHeight="1" x14ac:dyDescent="0.3">
      <c r="A30" s="40"/>
      <c r="B30" s="40"/>
      <c r="C30" s="40"/>
      <c r="D30" s="40"/>
      <c r="E30" s="40"/>
      <c r="F30" s="4"/>
      <c r="G30" s="4"/>
      <c r="H30" s="4"/>
      <c r="J30" s="40"/>
      <c r="K30" s="40"/>
      <c r="L30" s="40"/>
      <c r="M30" s="4"/>
      <c r="N30" s="4"/>
      <c r="O30" s="4"/>
      <c r="P30" s="4"/>
      <c r="R30" s="40"/>
      <c r="S30" s="40"/>
      <c r="T30" s="40"/>
      <c r="U30" s="4"/>
      <c r="V30" s="4"/>
      <c r="X30" s="40"/>
      <c r="Y30" s="40"/>
      <c r="Z30" s="40"/>
      <c r="AA30" s="40"/>
      <c r="AB30" s="4"/>
      <c r="AC30" s="4"/>
    </row>
    <row r="31" spans="1:29" ht="22.05" customHeight="1" x14ac:dyDescent="0.3">
      <c r="A31" s="40"/>
      <c r="B31" s="40"/>
      <c r="C31" s="40"/>
      <c r="D31" s="40"/>
      <c r="E31" s="40"/>
      <c r="F31" s="4"/>
      <c r="G31" s="4"/>
      <c r="H31" s="4"/>
      <c r="J31" s="40"/>
      <c r="K31" s="40"/>
      <c r="L31" s="40"/>
      <c r="M31" s="4"/>
      <c r="N31" s="4"/>
      <c r="O31" s="4"/>
      <c r="P31" s="4"/>
      <c r="R31" s="40"/>
      <c r="S31" s="40"/>
      <c r="T31" s="40"/>
      <c r="U31" s="4"/>
      <c r="V31" s="4"/>
      <c r="X31" s="40"/>
      <c r="Y31" s="40"/>
      <c r="Z31" s="40"/>
      <c r="AA31" s="40"/>
      <c r="AB31" s="4"/>
      <c r="AC31" s="4"/>
    </row>
    <row r="32" spans="1:29" ht="22.05" customHeight="1" x14ac:dyDescent="0.3">
      <c r="A32" s="40"/>
      <c r="B32" s="40"/>
      <c r="C32" s="40"/>
      <c r="D32" s="40"/>
      <c r="E32" s="40"/>
      <c r="F32" s="4"/>
      <c r="G32" s="4"/>
      <c r="H32" s="4"/>
      <c r="J32" s="40"/>
      <c r="K32" s="40"/>
      <c r="L32" s="40"/>
      <c r="M32" s="4"/>
      <c r="N32" s="4"/>
      <c r="O32" s="4"/>
      <c r="P32" s="4"/>
      <c r="R32" s="40"/>
      <c r="S32" s="40"/>
      <c r="T32" s="40"/>
      <c r="U32" s="4"/>
      <c r="V32" s="4"/>
      <c r="X32" s="40"/>
      <c r="Y32" s="40"/>
      <c r="Z32" s="40"/>
      <c r="AA32" s="40"/>
      <c r="AB32" s="4"/>
      <c r="AC32" s="4"/>
    </row>
    <row r="33" spans="1:29" ht="22.05" customHeight="1" x14ac:dyDescent="0.3">
      <c r="A33" s="40"/>
      <c r="B33" s="40"/>
      <c r="C33" s="40"/>
      <c r="D33" s="40"/>
      <c r="E33" s="40"/>
      <c r="F33" s="4"/>
      <c r="G33" s="4"/>
      <c r="H33" s="4"/>
      <c r="J33" s="40"/>
      <c r="K33" s="40"/>
      <c r="L33" s="40"/>
      <c r="M33" s="4"/>
      <c r="N33" s="4"/>
      <c r="O33" s="4"/>
      <c r="P33" s="4"/>
      <c r="R33" s="40"/>
      <c r="S33" s="40"/>
      <c r="T33" s="40"/>
      <c r="U33" s="4"/>
      <c r="V33" s="4"/>
      <c r="X33" s="40"/>
      <c r="Y33" s="40"/>
      <c r="Z33" s="40"/>
      <c r="AA33" s="40"/>
      <c r="AB33" s="4"/>
      <c r="AC33" s="4"/>
    </row>
    <row r="34" spans="1:29" ht="22.05" customHeight="1" x14ac:dyDescent="0.3">
      <c r="A34" s="40"/>
      <c r="B34" s="40"/>
      <c r="C34" s="40"/>
      <c r="D34" s="40"/>
      <c r="E34" s="40"/>
      <c r="F34" s="4"/>
      <c r="G34" s="4"/>
      <c r="H34" s="4"/>
      <c r="J34" s="40"/>
      <c r="K34" s="40"/>
      <c r="L34" s="40"/>
      <c r="M34" s="4"/>
      <c r="N34" s="4"/>
      <c r="O34" s="4"/>
      <c r="P34" s="4"/>
      <c r="R34" s="40"/>
      <c r="S34" s="40"/>
      <c r="T34" s="40"/>
      <c r="U34" s="4"/>
      <c r="V34" s="4"/>
      <c r="X34" s="40"/>
      <c r="Y34" s="40"/>
      <c r="Z34" s="40"/>
      <c r="AA34" s="40"/>
      <c r="AB34" s="4"/>
      <c r="AC34" s="4"/>
    </row>
    <row r="35" spans="1:29" ht="22.05" customHeight="1" x14ac:dyDescent="0.3">
      <c r="A35" s="40"/>
      <c r="B35" s="40"/>
      <c r="C35" s="40"/>
      <c r="D35" s="40"/>
      <c r="E35" s="40"/>
      <c r="F35" s="4"/>
      <c r="G35" s="4"/>
      <c r="H35" s="4"/>
      <c r="J35" s="40"/>
      <c r="K35" s="40"/>
      <c r="L35" s="40"/>
      <c r="M35" s="4"/>
      <c r="N35" s="4"/>
      <c r="O35" s="4"/>
      <c r="P35" s="4"/>
      <c r="R35" s="40"/>
      <c r="S35" s="40"/>
      <c r="T35" s="40"/>
      <c r="U35" s="4"/>
      <c r="V35" s="4"/>
      <c r="X35" s="40"/>
      <c r="Y35" s="40"/>
      <c r="Z35" s="40"/>
      <c r="AA35" s="40"/>
      <c r="AB35" s="4"/>
      <c r="AC35" s="4"/>
    </row>
    <row r="36" spans="1:29" ht="22.05" customHeight="1" x14ac:dyDescent="0.3">
      <c r="A36" s="40"/>
      <c r="B36" s="40"/>
      <c r="C36" s="40"/>
      <c r="D36" s="40"/>
      <c r="E36" s="40"/>
      <c r="F36" s="4"/>
      <c r="G36" s="4"/>
      <c r="H36" s="4"/>
      <c r="J36" s="40"/>
      <c r="K36" s="40"/>
      <c r="L36" s="40"/>
      <c r="M36" s="4"/>
      <c r="N36" s="4"/>
      <c r="O36" s="4"/>
      <c r="P36" s="4"/>
      <c r="R36" s="40"/>
      <c r="S36" s="40"/>
      <c r="T36" s="40"/>
      <c r="U36" s="4"/>
      <c r="V36" s="4"/>
      <c r="X36" s="40"/>
      <c r="Y36" s="40"/>
      <c r="Z36" s="40"/>
      <c r="AA36" s="40"/>
      <c r="AB36" s="4"/>
      <c r="AC36" s="4"/>
    </row>
    <row r="37" spans="1:29" ht="22.05" customHeight="1" x14ac:dyDescent="0.3">
      <c r="A37" s="40"/>
      <c r="B37" s="40"/>
      <c r="C37" s="40"/>
      <c r="D37" s="40"/>
      <c r="E37" s="40"/>
      <c r="F37" s="4"/>
      <c r="G37" s="4"/>
      <c r="H37" s="4"/>
      <c r="J37" s="40"/>
      <c r="K37" s="40"/>
      <c r="L37" s="40"/>
      <c r="M37" s="4"/>
      <c r="N37" s="4"/>
      <c r="O37" s="4"/>
      <c r="P37" s="4"/>
      <c r="R37" s="40"/>
      <c r="S37" s="40"/>
      <c r="T37" s="40"/>
      <c r="U37" s="4"/>
      <c r="V37" s="4"/>
      <c r="X37" s="40"/>
      <c r="Y37" s="40"/>
      <c r="Z37" s="40"/>
      <c r="AA37" s="40"/>
      <c r="AB37" s="4"/>
      <c r="AC37" s="4"/>
    </row>
    <row r="38" spans="1:29" ht="22.05" customHeight="1" x14ac:dyDescent="0.3">
      <c r="A38" s="40"/>
      <c r="B38" s="40"/>
      <c r="C38" s="40"/>
      <c r="D38" s="40"/>
      <c r="E38" s="40"/>
      <c r="F38" s="4"/>
      <c r="G38" s="4"/>
      <c r="H38" s="4"/>
      <c r="J38" s="40"/>
      <c r="K38" s="40"/>
      <c r="L38" s="40"/>
      <c r="M38" s="4"/>
      <c r="N38" s="4"/>
      <c r="O38" s="4"/>
      <c r="P38" s="4"/>
      <c r="R38" s="40"/>
      <c r="S38" s="40"/>
      <c r="T38" s="40"/>
      <c r="U38" s="4"/>
      <c r="V38" s="4"/>
      <c r="X38" s="40"/>
      <c r="Y38" s="40"/>
      <c r="Z38" s="40"/>
      <c r="AA38" s="40"/>
      <c r="AB38" s="4"/>
      <c r="AC38" s="4"/>
    </row>
    <row r="39" spans="1:29" ht="22.05" customHeight="1" x14ac:dyDescent="0.3">
      <c r="A39" s="40"/>
      <c r="B39" s="40"/>
      <c r="C39" s="40"/>
      <c r="D39" s="40"/>
      <c r="E39" s="40"/>
      <c r="F39" s="4"/>
      <c r="G39" s="4"/>
      <c r="H39" s="4"/>
      <c r="J39" s="40"/>
      <c r="K39" s="40"/>
      <c r="L39" s="40"/>
      <c r="M39" s="4"/>
      <c r="N39" s="4"/>
      <c r="O39" s="4"/>
      <c r="P39" s="4"/>
      <c r="R39" s="40"/>
      <c r="S39" s="40"/>
      <c r="T39" s="40"/>
      <c r="U39" s="4"/>
      <c r="V39" s="4"/>
      <c r="X39" s="40"/>
      <c r="Y39" s="40"/>
      <c r="Z39" s="40"/>
      <c r="AA39" s="40"/>
      <c r="AB39" s="4"/>
      <c r="AC39" s="4"/>
    </row>
    <row r="40" spans="1:29" ht="22.05" customHeight="1" x14ac:dyDescent="0.3">
      <c r="A40" s="40"/>
      <c r="B40" s="40"/>
      <c r="C40" s="40"/>
      <c r="D40" s="40"/>
      <c r="E40" s="40"/>
      <c r="F40" s="4"/>
      <c r="G40" s="4"/>
      <c r="H40" s="4"/>
      <c r="J40" s="40"/>
      <c r="K40" s="40"/>
      <c r="L40" s="40"/>
      <c r="M40" s="4"/>
      <c r="N40" s="4"/>
      <c r="O40" s="4"/>
      <c r="P40" s="4"/>
      <c r="R40" s="40"/>
      <c r="S40" s="40"/>
      <c r="T40" s="40"/>
      <c r="U40" s="4"/>
      <c r="V40" s="4"/>
      <c r="X40" s="40"/>
      <c r="Y40" s="40"/>
      <c r="Z40" s="40"/>
      <c r="AA40" s="40"/>
      <c r="AB40" s="4"/>
      <c r="AC40" s="4"/>
    </row>
    <row r="41" spans="1:29" ht="22.05" customHeight="1" x14ac:dyDescent="0.3">
      <c r="A41" s="40"/>
      <c r="B41" s="40"/>
      <c r="C41" s="40"/>
      <c r="D41" s="40"/>
      <c r="E41" s="40"/>
      <c r="F41" s="4"/>
      <c r="G41" s="4"/>
      <c r="H41" s="4"/>
      <c r="J41" s="40"/>
      <c r="K41" s="40"/>
      <c r="L41" s="40"/>
      <c r="M41" s="4"/>
      <c r="N41" s="4"/>
      <c r="O41" s="4"/>
      <c r="P41" s="4"/>
      <c r="R41" s="40"/>
      <c r="S41" s="40"/>
      <c r="T41" s="40"/>
      <c r="U41" s="4"/>
      <c r="V41" s="4"/>
      <c r="X41" s="40"/>
      <c r="Y41" s="40"/>
      <c r="Z41" s="40"/>
      <c r="AA41" s="40"/>
      <c r="AB41" s="4"/>
      <c r="AC41" s="4"/>
    </row>
    <row r="42" spans="1:29" ht="22.05" customHeight="1" x14ac:dyDescent="0.3">
      <c r="A42" s="40"/>
      <c r="B42" s="40"/>
      <c r="C42" s="40"/>
      <c r="D42" s="40"/>
      <c r="E42" s="40"/>
      <c r="F42" s="4"/>
      <c r="G42" s="4"/>
      <c r="H42" s="4"/>
      <c r="J42" s="40"/>
      <c r="K42" s="40"/>
      <c r="L42" s="40"/>
      <c r="M42" s="4"/>
      <c r="N42" s="4"/>
      <c r="O42" s="4"/>
      <c r="P42" s="4"/>
      <c r="R42" s="40"/>
      <c r="S42" s="40"/>
      <c r="T42" s="40"/>
      <c r="U42" s="4"/>
      <c r="V42" s="4"/>
      <c r="X42" s="40"/>
      <c r="Y42" s="40"/>
      <c r="Z42" s="40"/>
      <c r="AA42" s="40"/>
      <c r="AB42" s="4"/>
      <c r="AC42" s="4"/>
    </row>
    <row r="43" spans="1:29" ht="22.05" customHeight="1" x14ac:dyDescent="0.3">
      <c r="A43" s="40"/>
      <c r="B43" s="40"/>
      <c r="C43" s="40"/>
      <c r="D43" s="40"/>
      <c r="E43" s="40"/>
      <c r="F43" s="4"/>
      <c r="G43" s="4"/>
      <c r="H43" s="4"/>
      <c r="J43" s="40"/>
      <c r="K43" s="40"/>
      <c r="L43" s="40"/>
      <c r="M43" s="4"/>
      <c r="N43" s="4"/>
      <c r="O43" s="4"/>
      <c r="P43" s="4"/>
      <c r="R43" s="40"/>
      <c r="S43" s="40"/>
      <c r="T43" s="40"/>
      <c r="U43" s="4"/>
      <c r="V43" s="4"/>
      <c r="X43" s="40"/>
      <c r="Y43" s="40"/>
      <c r="Z43" s="40"/>
      <c r="AA43" s="40"/>
      <c r="AB43" s="4"/>
      <c r="AC43" s="4"/>
    </row>
    <row r="44" spans="1:29" ht="22.05" customHeight="1" x14ac:dyDescent="0.3">
      <c r="A44" s="40"/>
      <c r="B44" s="40"/>
      <c r="C44" s="40"/>
      <c r="D44" s="40"/>
      <c r="E44" s="40"/>
      <c r="F44" s="4"/>
      <c r="G44" s="4"/>
      <c r="H44" s="4"/>
      <c r="J44" s="40"/>
      <c r="K44" s="40"/>
      <c r="L44" s="40"/>
      <c r="M44" s="4"/>
      <c r="N44" s="4"/>
      <c r="O44" s="4"/>
      <c r="P44" s="4"/>
      <c r="R44" s="40"/>
      <c r="S44" s="40"/>
      <c r="T44" s="40"/>
      <c r="U44" s="4"/>
      <c r="V44" s="4"/>
      <c r="X44" s="40"/>
      <c r="Y44" s="40"/>
      <c r="Z44" s="40"/>
      <c r="AA44" s="40"/>
      <c r="AB44" s="4"/>
      <c r="AC44" s="4"/>
    </row>
    <row r="45" spans="1:29" ht="22.05" customHeight="1" x14ac:dyDescent="0.3">
      <c r="A45" s="40"/>
      <c r="B45" s="40"/>
      <c r="C45" s="40"/>
      <c r="D45" s="40"/>
      <c r="E45" s="40"/>
      <c r="F45" s="4"/>
      <c r="G45" s="4"/>
      <c r="H45" s="4"/>
      <c r="J45" s="40"/>
      <c r="K45" s="40"/>
      <c r="L45" s="40"/>
      <c r="M45" s="4"/>
      <c r="N45" s="4"/>
      <c r="O45" s="4"/>
      <c r="P45" s="4"/>
      <c r="R45" s="40"/>
      <c r="S45" s="40"/>
      <c r="T45" s="40"/>
      <c r="U45" s="4"/>
      <c r="V45" s="4"/>
      <c r="X45" s="40"/>
      <c r="Y45" s="40"/>
      <c r="Z45" s="40"/>
      <c r="AA45" s="40"/>
      <c r="AB45" s="4"/>
      <c r="AC45" s="4"/>
    </row>
    <row r="46" spans="1:29" ht="22.05" customHeight="1" x14ac:dyDescent="0.3">
      <c r="A46" s="40"/>
      <c r="B46" s="40"/>
      <c r="C46" s="40"/>
      <c r="D46" s="40"/>
      <c r="E46" s="40"/>
      <c r="F46" s="4"/>
      <c r="G46" s="4"/>
      <c r="H46" s="4"/>
      <c r="J46" s="40"/>
      <c r="K46" s="40"/>
      <c r="L46" s="40"/>
      <c r="M46" s="4"/>
      <c r="N46" s="4"/>
      <c r="O46" s="4"/>
      <c r="P46" s="4"/>
      <c r="R46" s="40"/>
      <c r="S46" s="40"/>
      <c r="T46" s="40"/>
      <c r="U46" s="4"/>
      <c r="V46" s="4"/>
      <c r="X46" s="40"/>
      <c r="Y46" s="40"/>
      <c r="Z46" s="40"/>
      <c r="AA46" s="40"/>
      <c r="AB46" s="4"/>
      <c r="AC46" s="4"/>
    </row>
    <row r="47" spans="1:29" ht="22.05" customHeight="1" x14ac:dyDescent="0.3">
      <c r="A47" s="40"/>
      <c r="B47" s="40"/>
      <c r="C47" s="40"/>
      <c r="D47" s="40"/>
      <c r="E47" s="40"/>
      <c r="F47" s="4"/>
      <c r="G47" s="4"/>
      <c r="H47" s="4"/>
      <c r="J47" s="40"/>
      <c r="K47" s="40"/>
      <c r="L47" s="40"/>
      <c r="M47" s="4"/>
      <c r="N47" s="4"/>
      <c r="O47" s="4"/>
      <c r="P47" s="4"/>
      <c r="R47" s="40"/>
      <c r="S47" s="40"/>
      <c r="T47" s="40"/>
      <c r="U47" s="4"/>
      <c r="V47" s="4"/>
      <c r="X47" s="40"/>
      <c r="Y47" s="40"/>
      <c r="Z47" s="40"/>
      <c r="AA47" s="40"/>
      <c r="AB47" s="4"/>
      <c r="AC47" s="4"/>
    </row>
    <row r="48" spans="1:29" ht="22.05" customHeight="1" x14ac:dyDescent="0.3">
      <c r="A48" s="40"/>
      <c r="B48" s="40"/>
      <c r="C48" s="40"/>
      <c r="D48" s="40"/>
      <c r="E48" s="40"/>
      <c r="F48" s="4"/>
      <c r="G48" s="4"/>
      <c r="H48" s="4"/>
      <c r="J48" s="40"/>
      <c r="K48" s="40"/>
      <c r="L48" s="40"/>
      <c r="M48" s="4"/>
      <c r="N48" s="4"/>
      <c r="O48" s="4"/>
      <c r="P48" s="4"/>
      <c r="R48" s="40"/>
      <c r="S48" s="40"/>
      <c r="T48" s="40"/>
      <c r="U48" s="4"/>
      <c r="V48" s="4"/>
      <c r="X48" s="40"/>
      <c r="Y48" s="40"/>
      <c r="Z48" s="40"/>
      <c r="AA48" s="40"/>
      <c r="AB48" s="4"/>
      <c r="AC48" s="4"/>
    </row>
    <row r="49" spans="1:29" ht="22.05" customHeight="1" x14ac:dyDescent="0.3">
      <c r="A49" s="40"/>
      <c r="B49" s="40"/>
      <c r="C49" s="40"/>
      <c r="D49" s="40"/>
      <c r="E49" s="40"/>
      <c r="F49" s="4"/>
      <c r="G49" s="4"/>
      <c r="H49" s="4"/>
      <c r="J49" s="40"/>
      <c r="K49" s="40"/>
      <c r="L49" s="40"/>
      <c r="M49" s="4"/>
      <c r="N49" s="4"/>
      <c r="O49" s="4"/>
      <c r="P49" s="4"/>
      <c r="R49" s="40"/>
      <c r="S49" s="40"/>
      <c r="T49" s="40"/>
      <c r="U49" s="4"/>
      <c r="V49" s="4"/>
      <c r="X49" s="40"/>
      <c r="Y49" s="40"/>
      <c r="Z49" s="40"/>
      <c r="AA49" s="40"/>
      <c r="AB49" s="4"/>
      <c r="AC49" s="4"/>
    </row>
    <row r="50" spans="1:29" ht="22.05" customHeight="1" x14ac:dyDescent="0.3">
      <c r="A50" s="40"/>
      <c r="B50" s="40"/>
      <c r="C50" s="40"/>
      <c r="D50" s="40"/>
      <c r="E50" s="40"/>
      <c r="F50" s="4"/>
      <c r="G50" s="4"/>
      <c r="H50" s="4"/>
      <c r="J50" s="40"/>
      <c r="K50" s="40"/>
      <c r="L50" s="40"/>
      <c r="M50" s="4"/>
      <c r="N50" s="4"/>
      <c r="O50" s="4"/>
      <c r="P50" s="4"/>
      <c r="R50" s="40"/>
      <c r="S50" s="40"/>
      <c r="T50" s="40"/>
      <c r="U50" s="4"/>
      <c r="V50" s="4"/>
      <c r="X50" s="40"/>
      <c r="Y50" s="40"/>
      <c r="Z50" s="40"/>
      <c r="AA50" s="40"/>
      <c r="AB50" s="4"/>
      <c r="AC50" s="4"/>
    </row>
    <row r="51" spans="1:29" ht="22.05" customHeight="1" x14ac:dyDescent="0.3">
      <c r="A51" s="40"/>
      <c r="B51" s="40"/>
      <c r="C51" s="40"/>
      <c r="D51" s="40"/>
      <c r="E51" s="40"/>
      <c r="F51" s="4"/>
      <c r="G51" s="4"/>
      <c r="H51" s="4"/>
      <c r="J51" s="40"/>
      <c r="K51" s="40"/>
      <c r="L51" s="40"/>
      <c r="M51" s="4"/>
      <c r="N51" s="4"/>
      <c r="O51" s="4"/>
      <c r="P51" s="4"/>
      <c r="R51" s="40"/>
      <c r="S51" s="40"/>
      <c r="T51" s="40"/>
      <c r="U51" s="4"/>
      <c r="V51" s="4"/>
      <c r="X51" s="40"/>
      <c r="Y51" s="40"/>
      <c r="Z51" s="40"/>
      <c r="AA51" s="40"/>
      <c r="AB51" s="4"/>
      <c r="AC51" s="4"/>
    </row>
    <row r="52" spans="1:29" ht="22.05" customHeight="1" x14ac:dyDescent="0.3">
      <c r="A52" s="40"/>
      <c r="B52" s="40"/>
      <c r="C52" s="40"/>
      <c r="D52" s="40"/>
      <c r="E52" s="40"/>
      <c r="F52" s="4"/>
      <c r="G52" s="4"/>
      <c r="H52" s="4"/>
      <c r="J52" s="40"/>
      <c r="K52" s="40"/>
      <c r="L52" s="40"/>
      <c r="M52" s="4"/>
      <c r="N52" s="4"/>
      <c r="O52" s="4"/>
      <c r="P52" s="4"/>
      <c r="R52" s="40"/>
      <c r="S52" s="40"/>
      <c r="T52" s="40"/>
      <c r="U52" s="4"/>
      <c r="V52" s="4"/>
      <c r="X52" s="40"/>
      <c r="Y52" s="40"/>
      <c r="Z52" s="40"/>
      <c r="AA52" s="40"/>
      <c r="AB52" s="4"/>
      <c r="AC52" s="4"/>
    </row>
    <row r="53" spans="1:29" ht="22.05" customHeight="1" x14ac:dyDescent="0.3">
      <c r="A53" s="40"/>
      <c r="B53" s="40"/>
      <c r="C53" s="40"/>
      <c r="D53" s="40"/>
      <c r="E53" s="40"/>
      <c r="F53" s="4"/>
      <c r="G53" s="4"/>
      <c r="H53" s="4"/>
      <c r="J53" s="40"/>
      <c r="K53" s="40"/>
      <c r="L53" s="40"/>
      <c r="M53" s="4"/>
      <c r="N53" s="4"/>
      <c r="O53" s="4"/>
      <c r="P53" s="4"/>
      <c r="R53" s="40"/>
      <c r="S53" s="40"/>
      <c r="T53" s="40"/>
      <c r="U53" s="4"/>
      <c r="V53" s="4"/>
      <c r="X53" s="40"/>
      <c r="Y53" s="40"/>
      <c r="Z53" s="40"/>
      <c r="AA53" s="40"/>
      <c r="AB53" s="4"/>
      <c r="AC53" s="4"/>
    </row>
    <row r="54" spans="1:29" ht="22.05" customHeight="1" x14ac:dyDescent="0.3">
      <c r="A54" s="40"/>
      <c r="B54" s="40"/>
      <c r="C54" s="40"/>
      <c r="D54" s="40"/>
      <c r="E54" s="40"/>
      <c r="F54" s="4"/>
      <c r="G54" s="4"/>
      <c r="H54" s="4"/>
      <c r="J54" s="40"/>
      <c r="K54" s="40"/>
      <c r="L54" s="40"/>
      <c r="M54" s="4"/>
      <c r="N54" s="4"/>
      <c r="O54" s="4"/>
      <c r="P54" s="4"/>
      <c r="R54" s="40"/>
      <c r="S54" s="40"/>
      <c r="T54" s="40"/>
      <c r="U54" s="4"/>
      <c r="V54" s="4"/>
      <c r="X54" s="40"/>
      <c r="Y54" s="40"/>
      <c r="Z54" s="40"/>
      <c r="AA54" s="40"/>
      <c r="AB54" s="4"/>
      <c r="AC54" s="4"/>
    </row>
    <row r="55" spans="1:29" ht="22.05" customHeight="1" x14ac:dyDescent="0.3">
      <c r="A55" s="40"/>
      <c r="B55" s="40"/>
      <c r="C55" s="40"/>
      <c r="D55" s="40"/>
      <c r="E55" s="40"/>
      <c r="F55" s="4"/>
      <c r="G55" s="4"/>
      <c r="H55" s="4"/>
      <c r="J55" s="40"/>
      <c r="K55" s="40"/>
      <c r="L55" s="40"/>
      <c r="M55" s="4"/>
      <c r="N55" s="4"/>
      <c r="O55" s="4"/>
      <c r="P55" s="4"/>
      <c r="R55" s="40"/>
      <c r="S55" s="40"/>
      <c r="T55" s="40"/>
      <c r="U55" s="4"/>
      <c r="V55" s="4"/>
      <c r="X55" s="40"/>
      <c r="Y55" s="40"/>
      <c r="Z55" s="40"/>
      <c r="AA55" s="40"/>
      <c r="AB55" s="4"/>
      <c r="AC55" s="4"/>
    </row>
    <row r="56" spans="1:29" ht="22.05" customHeight="1" x14ac:dyDescent="0.3">
      <c r="A56" s="40"/>
      <c r="B56" s="40"/>
      <c r="C56" s="40"/>
      <c r="D56" s="40"/>
      <c r="E56" s="40"/>
      <c r="F56" s="4"/>
      <c r="G56" s="4"/>
      <c r="H56" s="4"/>
      <c r="J56" s="40"/>
      <c r="K56" s="40"/>
      <c r="L56" s="40"/>
      <c r="M56" s="4"/>
      <c r="N56" s="4"/>
      <c r="O56" s="4"/>
      <c r="P56" s="4"/>
      <c r="R56" s="40"/>
      <c r="S56" s="40"/>
      <c r="T56" s="40"/>
      <c r="U56" s="4"/>
      <c r="V56" s="4"/>
      <c r="X56" s="40"/>
      <c r="Y56" s="40"/>
      <c r="Z56" s="40"/>
      <c r="AA56" s="40"/>
      <c r="AB56" s="4"/>
      <c r="AC56" s="4"/>
    </row>
    <row r="57" spans="1:29" ht="22.05" customHeight="1" x14ac:dyDescent="0.3">
      <c r="A57" s="40"/>
      <c r="B57" s="40"/>
      <c r="C57" s="40"/>
      <c r="D57" s="40"/>
      <c r="E57" s="40"/>
      <c r="F57" s="4"/>
      <c r="G57" s="4"/>
      <c r="H57" s="4"/>
      <c r="J57" s="40"/>
      <c r="K57" s="40"/>
      <c r="L57" s="40"/>
      <c r="M57" s="4"/>
      <c r="N57" s="4"/>
      <c r="O57" s="4"/>
      <c r="P57" s="4"/>
      <c r="R57" s="40"/>
      <c r="S57" s="40"/>
      <c r="T57" s="40"/>
      <c r="U57" s="4"/>
      <c r="V57" s="4"/>
      <c r="X57" s="40"/>
      <c r="Y57" s="40"/>
      <c r="Z57" s="40"/>
      <c r="AA57" s="40"/>
      <c r="AB57" s="4"/>
      <c r="AC57" s="4"/>
    </row>
    <row r="58" spans="1:29" ht="22.05" customHeight="1" x14ac:dyDescent="0.3">
      <c r="A58" s="40"/>
      <c r="B58" s="40"/>
      <c r="C58" s="40"/>
      <c r="D58" s="40"/>
      <c r="E58" s="40"/>
      <c r="F58" s="4"/>
      <c r="G58" s="4"/>
      <c r="H58" s="4"/>
      <c r="J58" s="40"/>
      <c r="K58" s="40"/>
      <c r="L58" s="40"/>
      <c r="M58" s="4"/>
      <c r="N58" s="4"/>
      <c r="O58" s="4"/>
      <c r="P58" s="4"/>
      <c r="R58" s="40"/>
      <c r="S58" s="40"/>
      <c r="T58" s="40"/>
      <c r="U58" s="4"/>
      <c r="V58" s="4"/>
      <c r="X58" s="40"/>
      <c r="Y58" s="40"/>
      <c r="Z58" s="40"/>
      <c r="AA58" s="40"/>
      <c r="AB58" s="4"/>
      <c r="AC58" s="4"/>
    </row>
    <row r="59" spans="1:29" ht="22.05" customHeight="1" x14ac:dyDescent="0.3">
      <c r="A59" s="40"/>
      <c r="B59" s="40"/>
      <c r="C59" s="40"/>
      <c r="D59" s="40"/>
      <c r="E59" s="40"/>
      <c r="F59" s="4"/>
      <c r="G59" s="4"/>
      <c r="H59" s="4"/>
      <c r="J59" s="40"/>
      <c r="K59" s="40"/>
      <c r="L59" s="40"/>
      <c r="M59" s="4"/>
      <c r="N59" s="4"/>
      <c r="O59" s="4"/>
      <c r="P59" s="4"/>
      <c r="R59" s="40"/>
      <c r="S59" s="40"/>
      <c r="T59" s="40"/>
      <c r="U59" s="4"/>
      <c r="V59" s="4"/>
      <c r="X59" s="40"/>
      <c r="Y59" s="40"/>
      <c r="Z59" s="40"/>
      <c r="AA59" s="40"/>
      <c r="AB59" s="4"/>
      <c r="AC59" s="4"/>
    </row>
    <row r="60" spans="1:29" ht="22.05" customHeight="1" x14ac:dyDescent="0.3">
      <c r="A60" s="40"/>
      <c r="B60" s="40"/>
      <c r="C60" s="40"/>
      <c r="D60" s="40"/>
      <c r="E60" s="40"/>
      <c r="F60" s="4"/>
      <c r="G60" s="4"/>
      <c r="H60" s="4"/>
      <c r="J60" s="40"/>
      <c r="K60" s="40"/>
      <c r="L60" s="40"/>
      <c r="M60" s="4"/>
      <c r="N60" s="4"/>
      <c r="O60" s="4"/>
      <c r="P60" s="4"/>
      <c r="R60" s="40"/>
      <c r="S60" s="40"/>
      <c r="T60" s="40"/>
      <c r="U60" s="4"/>
      <c r="V60" s="4"/>
      <c r="X60" s="40"/>
      <c r="Y60" s="40"/>
      <c r="Z60" s="40"/>
      <c r="AA60" s="40"/>
      <c r="AB60" s="4"/>
      <c r="AC60" s="4"/>
    </row>
    <row r="61" spans="1:29" ht="22.05" customHeight="1" x14ac:dyDescent="0.3">
      <c r="A61" s="40"/>
      <c r="B61" s="40"/>
      <c r="C61" s="40"/>
      <c r="D61" s="40"/>
      <c r="E61" s="40"/>
      <c r="F61" s="4"/>
      <c r="G61" s="4"/>
      <c r="H61" s="4"/>
      <c r="J61" s="40"/>
      <c r="K61" s="40"/>
      <c r="L61" s="40"/>
      <c r="M61" s="4"/>
      <c r="N61" s="4"/>
      <c r="O61" s="4"/>
      <c r="P61" s="4"/>
      <c r="R61" s="40"/>
      <c r="S61" s="40"/>
      <c r="T61" s="40"/>
      <c r="U61" s="4"/>
      <c r="V61" s="4"/>
      <c r="X61" s="40"/>
      <c r="Y61" s="40"/>
      <c r="Z61" s="40"/>
      <c r="AA61" s="40"/>
      <c r="AB61" s="4"/>
      <c r="AC61" s="4"/>
    </row>
    <row r="62" spans="1:29" ht="22.05" customHeight="1" x14ac:dyDescent="0.3">
      <c r="A62" s="40"/>
      <c r="B62" s="40"/>
      <c r="C62" s="40"/>
      <c r="D62" s="40"/>
      <c r="E62" s="40"/>
      <c r="F62" s="4"/>
      <c r="G62" s="4"/>
      <c r="H62" s="4"/>
      <c r="J62" s="40"/>
      <c r="K62" s="40"/>
      <c r="L62" s="40"/>
      <c r="M62" s="4"/>
      <c r="N62" s="4"/>
      <c r="O62" s="4"/>
      <c r="P62" s="4"/>
      <c r="R62" s="40"/>
      <c r="S62" s="40"/>
      <c r="T62" s="40"/>
      <c r="U62" s="4"/>
      <c r="V62" s="4"/>
      <c r="X62" s="40"/>
      <c r="Y62" s="40"/>
      <c r="Z62" s="40"/>
      <c r="AA62" s="40"/>
      <c r="AB62" s="4"/>
      <c r="AC62" s="4"/>
    </row>
    <row r="63" spans="1:29" ht="22.05" customHeight="1" x14ac:dyDescent="0.3">
      <c r="A63" s="40"/>
      <c r="B63" s="40"/>
      <c r="C63" s="40"/>
      <c r="D63" s="40"/>
      <c r="E63" s="40"/>
      <c r="F63" s="4"/>
      <c r="G63" s="4"/>
      <c r="H63" s="4"/>
      <c r="J63" s="40"/>
      <c r="K63" s="40"/>
      <c r="L63" s="40"/>
      <c r="M63" s="4"/>
      <c r="N63" s="4"/>
      <c r="O63" s="4"/>
      <c r="P63" s="4"/>
      <c r="R63" s="40"/>
      <c r="S63" s="40"/>
      <c r="T63" s="40"/>
      <c r="U63" s="4"/>
      <c r="V63" s="4"/>
      <c r="X63" s="40"/>
      <c r="Y63" s="40"/>
      <c r="Z63" s="40"/>
      <c r="AA63" s="40"/>
      <c r="AB63" s="4"/>
      <c r="AC63" s="4"/>
    </row>
    <row r="64" spans="1:29" ht="22.05" customHeight="1" x14ac:dyDescent="0.3">
      <c r="A64" s="40"/>
      <c r="B64" s="40"/>
      <c r="C64" s="40"/>
      <c r="D64" s="40"/>
      <c r="E64" s="40"/>
      <c r="F64" s="4"/>
      <c r="G64" s="4"/>
      <c r="H64" s="4"/>
      <c r="J64" s="40"/>
      <c r="K64" s="40"/>
      <c r="L64" s="40"/>
      <c r="M64" s="4"/>
      <c r="N64" s="4"/>
      <c r="O64" s="4"/>
      <c r="P64" s="4"/>
      <c r="R64" s="40"/>
      <c r="S64" s="40"/>
      <c r="T64" s="40"/>
      <c r="U64" s="4"/>
      <c r="V64" s="4"/>
      <c r="X64" s="40"/>
      <c r="Y64" s="40"/>
      <c r="Z64" s="40"/>
      <c r="AA64" s="40"/>
      <c r="AB64" s="4"/>
      <c r="AC64" s="4"/>
    </row>
    <row r="65" spans="1:29" ht="22.05" customHeight="1" x14ac:dyDescent="0.3">
      <c r="A65" s="40"/>
      <c r="B65" s="40"/>
      <c r="C65" s="40"/>
      <c r="D65" s="40"/>
      <c r="E65" s="40"/>
      <c r="F65" s="4"/>
      <c r="G65" s="4"/>
      <c r="H65" s="4"/>
      <c r="J65" s="40"/>
      <c r="K65" s="40"/>
      <c r="L65" s="40"/>
      <c r="M65" s="4"/>
      <c r="N65" s="4"/>
      <c r="O65" s="4"/>
      <c r="P65" s="4"/>
      <c r="R65" s="40"/>
      <c r="S65" s="40"/>
      <c r="T65" s="40"/>
      <c r="U65" s="4"/>
      <c r="V65" s="4"/>
      <c r="X65" s="40"/>
      <c r="Y65" s="40"/>
      <c r="Z65" s="40"/>
      <c r="AA65" s="40"/>
      <c r="AB65" s="4"/>
      <c r="AC65" s="4"/>
    </row>
    <row r="66" spans="1:29" ht="22.05" customHeight="1" x14ac:dyDescent="0.3">
      <c r="A66" s="40"/>
      <c r="B66" s="40"/>
      <c r="C66" s="40"/>
      <c r="D66" s="40"/>
      <c r="E66" s="40"/>
      <c r="F66" s="4"/>
      <c r="G66" s="4"/>
      <c r="H66" s="4"/>
      <c r="J66" s="40"/>
      <c r="K66" s="40"/>
      <c r="L66" s="40"/>
      <c r="M66" s="4"/>
      <c r="N66" s="4"/>
      <c r="O66" s="4"/>
      <c r="P66" s="4"/>
      <c r="R66" s="40"/>
      <c r="S66" s="40"/>
      <c r="T66" s="40"/>
      <c r="U66" s="4"/>
      <c r="V66" s="4"/>
      <c r="X66" s="40"/>
      <c r="Y66" s="40"/>
      <c r="Z66" s="40"/>
      <c r="AA66" s="40"/>
      <c r="AB66" s="4"/>
      <c r="AC66" s="4"/>
    </row>
    <row r="67" spans="1:29" ht="22.05" customHeight="1" x14ac:dyDescent="0.3"/>
    <row r="68" spans="1:29" ht="22.05" customHeight="1" x14ac:dyDescent="0.3"/>
    <row r="69" spans="1:29" ht="22.05" customHeight="1" x14ac:dyDescent="0.3"/>
    <row r="70" spans="1:29" ht="22.05" customHeight="1" x14ac:dyDescent="0.3"/>
    <row r="71" spans="1:29" ht="22.05" customHeight="1" x14ac:dyDescent="0.3"/>
    <row r="72" spans="1:29" ht="22.05" customHeight="1" x14ac:dyDescent="0.3"/>
    <row r="73" spans="1:29" ht="22.05" customHeight="1" x14ac:dyDescent="0.3"/>
    <row r="74" spans="1:29" ht="22.05" customHeight="1" x14ac:dyDescent="0.3"/>
    <row r="75" spans="1:29" ht="22.05" customHeight="1" x14ac:dyDescent="0.3"/>
    <row r="76" spans="1:29" ht="22.05" customHeight="1" x14ac:dyDescent="0.3"/>
    <row r="77" spans="1:29" ht="22.05" customHeight="1" x14ac:dyDescent="0.3"/>
  </sheetData>
  <sheetProtection sheet="1" objects="1" scenarios="1"/>
  <mergeCells count="18">
    <mergeCell ref="A1:H2"/>
    <mergeCell ref="B4:F4"/>
    <mergeCell ref="J1:P2"/>
    <mergeCell ref="R1:V2"/>
    <mergeCell ref="B3:C3"/>
    <mergeCell ref="D3:F3"/>
    <mergeCell ref="G3:H3"/>
    <mergeCell ref="X1:AC2"/>
    <mergeCell ref="K4:N4"/>
    <mergeCell ref="S4:T4"/>
    <mergeCell ref="Y4:AA4"/>
    <mergeCell ref="K3:L3"/>
    <mergeCell ref="M3:N3"/>
    <mergeCell ref="O3:P3"/>
    <mergeCell ref="R3:S3"/>
    <mergeCell ref="T3:V3"/>
    <mergeCell ref="X3:Y3"/>
    <mergeCell ref="Z3:AC3"/>
  </mergeCells>
  <dataValidations count="3">
    <dataValidation type="list" allowBlank="1" showInputMessage="1" showErrorMessage="1" sqref="D6:D66" xr:uid="{8977DC35-9380-4271-AE2B-E81ABA6428EE}">
      <formula1>"1,2,3,4,5,6,7,8,9,10"</formula1>
    </dataValidation>
    <dataValidation type="list" allowBlank="1" showInputMessage="1" showErrorMessage="1" sqref="E6:E66" xr:uid="{8F7FA496-685E-4BEA-91FF-4F1720084A5F}">
      <formula1>"1,2,3,4,5"</formula1>
    </dataValidation>
    <dataValidation type="list" allowBlank="1" showInputMessage="1" showErrorMessage="1" sqref="B4:F4 K4:N4 S4:T4 Y4:AA4" xr:uid="{763BD622-C6CE-40B8-812C-11097A1A667D}">
      <formula1>"Atletická školka - hoši, Atletická školka - dívky, Hendikepovaní"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2"/>
  <sheetViews>
    <sheetView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24.77734375" customWidth="1"/>
    <col min="2" max="2" width="8.88671875" customWidth="1"/>
    <col min="3" max="3" width="11.109375" customWidth="1"/>
    <col min="4" max="5" width="10.77734375" customWidth="1"/>
    <col min="7" max="7" width="24.77734375" customWidth="1"/>
    <col min="8" max="8" width="8.88671875" customWidth="1"/>
    <col min="9" max="9" width="11.109375" customWidth="1"/>
    <col min="10" max="10" width="10.77734375" customWidth="1"/>
    <col min="11" max="11" width="9.77734375" customWidth="1"/>
    <col min="13" max="13" width="24.77734375" customWidth="1"/>
    <col min="14" max="14" width="8.88671875" customWidth="1"/>
    <col min="15" max="15" width="11.109375" customWidth="1"/>
    <col min="16" max="17" width="10.77734375" customWidth="1"/>
    <col min="19" max="19" width="24.77734375" customWidth="1"/>
    <col min="20" max="20" width="8.88671875" customWidth="1"/>
    <col min="21" max="21" width="11.109375" customWidth="1"/>
    <col min="22" max="23" width="10.77734375" customWidth="1"/>
  </cols>
  <sheetData>
    <row r="1" spans="1:23" x14ac:dyDescent="0.3">
      <c r="A1" s="76" t="str">
        <f>IF(OR(B3="Atletická školka - hoši",B3="Atletická školka - dívky"),"Sprint - 50m","Sprint - 60m")</f>
        <v>Sprint - 60m</v>
      </c>
      <c r="B1" s="77"/>
      <c r="C1" s="77"/>
      <c r="D1" s="77"/>
      <c r="E1" s="78"/>
      <c r="G1" s="76" t="s">
        <v>6</v>
      </c>
      <c r="H1" s="77"/>
      <c r="I1" s="77"/>
      <c r="J1" s="77"/>
      <c r="K1" s="78"/>
      <c r="M1" s="76" t="s">
        <v>33</v>
      </c>
      <c r="N1" s="77"/>
      <c r="O1" s="77"/>
      <c r="P1" s="77"/>
      <c r="Q1" s="78"/>
      <c r="S1" s="76" t="s">
        <v>116</v>
      </c>
      <c r="T1" s="77"/>
      <c r="U1" s="77"/>
      <c r="V1" s="77"/>
      <c r="W1" s="78"/>
    </row>
    <row r="2" spans="1:23" ht="15" thickBot="1" x14ac:dyDescent="0.35">
      <c r="A2" s="79"/>
      <c r="B2" s="80"/>
      <c r="C2" s="80"/>
      <c r="D2" s="80"/>
      <c r="E2" s="81"/>
      <c r="G2" s="79"/>
      <c r="H2" s="80"/>
      <c r="I2" s="80"/>
      <c r="J2" s="80"/>
      <c r="K2" s="81"/>
      <c r="M2" s="79"/>
      <c r="N2" s="80"/>
      <c r="O2" s="80"/>
      <c r="P2" s="80"/>
      <c r="Q2" s="81"/>
      <c r="S2" s="79"/>
      <c r="T2" s="80"/>
      <c r="U2" s="80"/>
      <c r="V2" s="80"/>
      <c r="W2" s="81"/>
    </row>
    <row r="3" spans="1:23" ht="18.600000000000001" thickBot="1" x14ac:dyDescent="0.35">
      <c r="A3" s="29" t="s">
        <v>27</v>
      </c>
      <c r="B3" s="74"/>
      <c r="C3" s="75"/>
      <c r="D3" s="6" t="s">
        <v>124</v>
      </c>
      <c r="E3" s="8">
        <f ca="1">NOW()</f>
        <v>45779.350823263892</v>
      </c>
      <c r="G3" s="29" t="s">
        <v>27</v>
      </c>
      <c r="H3" s="67"/>
      <c r="I3" s="68"/>
      <c r="J3" s="6" t="s">
        <v>124</v>
      </c>
      <c r="K3" s="8">
        <f ca="1">NOW()</f>
        <v>45779.350823263892</v>
      </c>
      <c r="M3" s="29" t="s">
        <v>27</v>
      </c>
      <c r="N3" s="67"/>
      <c r="O3" s="68"/>
      <c r="P3" s="6" t="s">
        <v>124</v>
      </c>
      <c r="Q3" s="8">
        <f ca="1">NOW()</f>
        <v>45779.350823263892</v>
      </c>
      <c r="S3" s="29" t="s">
        <v>27</v>
      </c>
      <c r="T3" s="72"/>
      <c r="U3" s="73"/>
      <c r="V3" s="6" t="s">
        <v>124</v>
      </c>
      <c r="W3" s="8">
        <f ca="1">NOW()</f>
        <v>45779.350823263892</v>
      </c>
    </row>
    <row r="4" spans="1:23" ht="15" thickBot="1" x14ac:dyDescent="0.35">
      <c r="A4" s="5" t="s">
        <v>1</v>
      </c>
      <c r="B4" s="5" t="s">
        <v>2</v>
      </c>
      <c r="C4" s="5" t="s">
        <v>3</v>
      </c>
      <c r="D4" s="5" t="s">
        <v>23</v>
      </c>
      <c r="E4" s="5" t="s">
        <v>32</v>
      </c>
      <c r="G4" s="5" t="s">
        <v>1</v>
      </c>
      <c r="H4" s="5" t="s">
        <v>2</v>
      </c>
      <c r="I4" s="5" t="s">
        <v>3</v>
      </c>
      <c r="J4" s="5" t="s">
        <v>23</v>
      </c>
      <c r="K4" s="5" t="s">
        <v>32</v>
      </c>
      <c r="M4" s="5" t="s">
        <v>1</v>
      </c>
      <c r="N4" s="5" t="s">
        <v>2</v>
      </c>
      <c r="O4" s="5" t="s">
        <v>3</v>
      </c>
      <c r="P4" s="5" t="s">
        <v>23</v>
      </c>
      <c r="Q4" s="5" t="s">
        <v>32</v>
      </c>
      <c r="S4" s="5" t="s">
        <v>1</v>
      </c>
      <c r="T4" s="5" t="s">
        <v>2</v>
      </c>
      <c r="U4" s="5" t="s">
        <v>3</v>
      </c>
      <c r="V4" s="5" t="s">
        <v>23</v>
      </c>
      <c r="W4" s="5" t="s">
        <v>32</v>
      </c>
    </row>
    <row r="5" spans="1:23" x14ac:dyDescent="0.3">
      <c r="A5" s="33"/>
      <c r="B5" s="35"/>
      <c r="C5" s="35"/>
      <c r="D5" s="41"/>
      <c r="E5" s="23" t="str">
        <f>IFERROR(IF(D5="NM",COUNT($D$5:$D$62)+1,IF(OR(D5="DNF",D5="DNS",D5="DQ"),D5,RANK(D5,$D$5:$D$62,1))),"")</f>
        <v/>
      </c>
      <c r="G5" s="33"/>
      <c r="H5" s="35"/>
      <c r="I5" s="35"/>
      <c r="J5" s="43"/>
      <c r="K5" s="13" t="str">
        <f>IFERROR(IF(J5="NM",COUNT($J$5:$J$62)+1,IF(OR(J5="DNS",J5="DNF",J5="DQ"),J5,RANK(J5,$J$5:$J$62,0))),"")</f>
        <v/>
      </c>
      <c r="M5" s="33"/>
      <c r="N5" s="35"/>
      <c r="O5" s="35"/>
      <c r="P5" s="41"/>
      <c r="Q5" s="13" t="str">
        <f>IFERROR(IF(P5="NM",COUNT($P$5:$P$62)+1,IF(OR(P5="DNS",P5="DNF",P5="DQ"),P5,RANK(P5,$P$5:$P$62,0))),"")</f>
        <v/>
      </c>
      <c r="S5" s="33"/>
      <c r="T5" s="35"/>
      <c r="U5" s="35"/>
      <c r="V5" s="35"/>
      <c r="W5" s="13" t="str">
        <f>IFERROR(IF(V5="NM",COUNT($V$5:$V$62)+1,IF(OR(V5="DNS",V5="DNF",V5="DQ"),V5,RANK(V5,$V$5:$V$62,1))),"")</f>
        <v/>
      </c>
    </row>
    <row r="6" spans="1:23" x14ac:dyDescent="0.3">
      <c r="A6" s="37"/>
      <c r="B6" s="39"/>
      <c r="C6" s="39"/>
      <c r="D6" s="42"/>
      <c r="E6" s="24" t="str">
        <f t="shared" ref="E6:E62" si="0">IFERROR(IF(D6="NM",COUNT($D$5:$D$62)+1,IF(OR(D6="DNF",D6="DNS",D6="DQ"),D6,RANK(D6,$D$5:$D$62,1))),"")</f>
        <v/>
      </c>
      <c r="G6" s="37"/>
      <c r="H6" s="39"/>
      <c r="I6" s="39"/>
      <c r="J6" s="44"/>
      <c r="K6" s="14" t="str">
        <f t="shared" ref="K6:K62" si="1">IFERROR(IF(J6="NM",COUNT($J$5:$J$62)+1,IF(OR(J6="DNS",J6="DNF",J6="DQ"),J6,RANK(J6,$J$5:$J$62,0))),"")</f>
        <v/>
      </c>
      <c r="M6" s="37"/>
      <c r="N6" s="39"/>
      <c r="O6" s="39"/>
      <c r="P6" s="42"/>
      <c r="Q6" s="14" t="str">
        <f t="shared" ref="Q6:Q62" si="2">IFERROR(IF(P6="NM",COUNT($P$5:$P$62)+1,IF(OR(P6="DNS",P6="DNF",P6="DQ"),P6,RANK(P6,$P$5:$P$62,0))),"")</f>
        <v/>
      </c>
      <c r="S6" s="37"/>
      <c r="T6" s="39"/>
      <c r="U6" s="39"/>
      <c r="V6" s="42"/>
      <c r="W6" s="14" t="str">
        <f t="shared" ref="W6:W62" si="3">IFERROR(IF(V6="NM",COUNT($V$5:$V$62)+1,IF(OR(V6="DNS",V6="DNF",V6="DQ"),V6,RANK(V6,$V$5:$V$62,1))),"")</f>
        <v/>
      </c>
    </row>
    <row r="7" spans="1:23" x14ac:dyDescent="0.3">
      <c r="A7" s="37"/>
      <c r="B7" s="39"/>
      <c r="C7" s="39"/>
      <c r="D7" s="42"/>
      <c r="E7" s="24" t="str">
        <f t="shared" si="0"/>
        <v/>
      </c>
      <c r="G7" s="37"/>
      <c r="H7" s="39"/>
      <c r="I7" s="39"/>
      <c r="J7" s="44"/>
      <c r="K7" s="14" t="str">
        <f t="shared" si="1"/>
        <v/>
      </c>
      <c r="M7" s="37"/>
      <c r="N7" s="39"/>
      <c r="O7" s="39"/>
      <c r="P7" s="42"/>
      <c r="Q7" s="14" t="str">
        <f t="shared" si="2"/>
        <v/>
      </c>
      <c r="S7" s="45"/>
      <c r="T7" s="46"/>
      <c r="U7" s="46"/>
      <c r="V7" s="46"/>
      <c r="W7" s="19" t="str">
        <f t="shared" si="3"/>
        <v/>
      </c>
    </row>
    <row r="8" spans="1:23" x14ac:dyDescent="0.3">
      <c r="A8" s="37"/>
      <c r="B8" s="39"/>
      <c r="C8" s="39"/>
      <c r="D8" s="42"/>
      <c r="E8" s="24" t="str">
        <f t="shared" si="0"/>
        <v/>
      </c>
      <c r="G8" s="37"/>
      <c r="H8" s="39"/>
      <c r="I8" s="39"/>
      <c r="J8" s="44"/>
      <c r="K8" s="14" t="str">
        <f t="shared" si="1"/>
        <v/>
      </c>
      <c r="M8" s="37"/>
      <c r="N8" s="39"/>
      <c r="O8" s="39"/>
      <c r="P8" s="42"/>
      <c r="Q8" s="14" t="str">
        <f t="shared" si="2"/>
        <v/>
      </c>
      <c r="S8" s="47"/>
      <c r="T8" s="39"/>
      <c r="U8" s="39"/>
      <c r="V8" s="39"/>
      <c r="W8" s="14" t="str">
        <f t="shared" si="3"/>
        <v/>
      </c>
    </row>
    <row r="9" spans="1:23" x14ac:dyDescent="0.3">
      <c r="A9" s="37"/>
      <c r="B9" s="39"/>
      <c r="C9" s="39"/>
      <c r="D9" s="42"/>
      <c r="E9" s="24" t="str">
        <f t="shared" si="0"/>
        <v/>
      </c>
      <c r="G9" s="37"/>
      <c r="H9" s="39"/>
      <c r="I9" s="39"/>
      <c r="J9" s="44"/>
      <c r="K9" s="14" t="str">
        <f t="shared" si="1"/>
        <v/>
      </c>
      <c r="M9" s="37"/>
      <c r="N9" s="39"/>
      <c r="O9" s="39"/>
      <c r="P9" s="42"/>
      <c r="Q9" s="14" t="str">
        <f t="shared" si="2"/>
        <v/>
      </c>
      <c r="S9" s="47"/>
      <c r="T9" s="39"/>
      <c r="U9" s="39"/>
      <c r="V9" s="39"/>
      <c r="W9" s="14" t="str">
        <f t="shared" si="3"/>
        <v/>
      </c>
    </row>
    <row r="10" spans="1:23" x14ac:dyDescent="0.3">
      <c r="A10" s="37"/>
      <c r="B10" s="39"/>
      <c r="C10" s="39"/>
      <c r="D10" s="42"/>
      <c r="E10" s="24" t="str">
        <f t="shared" si="0"/>
        <v/>
      </c>
      <c r="G10" s="37"/>
      <c r="H10" s="39"/>
      <c r="I10" s="39"/>
      <c r="J10" s="44"/>
      <c r="K10" s="14" t="str">
        <f t="shared" si="1"/>
        <v/>
      </c>
      <c r="M10" s="37"/>
      <c r="N10" s="39"/>
      <c r="O10" s="39"/>
      <c r="P10" s="42"/>
      <c r="Q10" s="14" t="str">
        <f t="shared" si="2"/>
        <v/>
      </c>
      <c r="S10" s="37"/>
      <c r="T10" s="39"/>
      <c r="U10" s="39"/>
      <c r="V10" s="42"/>
      <c r="W10" s="14" t="str">
        <f t="shared" si="3"/>
        <v/>
      </c>
    </row>
    <row r="11" spans="1:23" x14ac:dyDescent="0.3">
      <c r="A11" s="37"/>
      <c r="B11" s="39"/>
      <c r="C11" s="39"/>
      <c r="D11" s="42"/>
      <c r="E11" s="24" t="str">
        <f t="shared" si="0"/>
        <v/>
      </c>
      <c r="G11" s="37"/>
      <c r="H11" s="39"/>
      <c r="I11" s="39"/>
      <c r="J11" s="44"/>
      <c r="K11" s="14" t="str">
        <f t="shared" si="1"/>
        <v/>
      </c>
      <c r="M11" s="37"/>
      <c r="N11" s="39"/>
      <c r="O11" s="39"/>
      <c r="P11" s="42"/>
      <c r="Q11" s="14" t="str">
        <f t="shared" si="2"/>
        <v/>
      </c>
      <c r="S11" s="37"/>
      <c r="T11" s="39"/>
      <c r="U11" s="39"/>
      <c r="V11" s="42"/>
      <c r="W11" s="14" t="str">
        <f t="shared" si="3"/>
        <v/>
      </c>
    </row>
    <row r="12" spans="1:23" x14ac:dyDescent="0.3">
      <c r="A12" s="37"/>
      <c r="B12" s="39"/>
      <c r="C12" s="39"/>
      <c r="D12" s="42"/>
      <c r="E12" s="24" t="str">
        <f t="shared" si="0"/>
        <v/>
      </c>
      <c r="G12" s="37"/>
      <c r="H12" s="39"/>
      <c r="I12" s="39"/>
      <c r="J12" s="44"/>
      <c r="K12" s="14" t="str">
        <f t="shared" si="1"/>
        <v/>
      </c>
      <c r="M12" s="37"/>
      <c r="N12" s="39"/>
      <c r="O12" s="39"/>
      <c r="P12" s="42"/>
      <c r="Q12" s="14" t="str">
        <f t="shared" si="2"/>
        <v/>
      </c>
      <c r="S12" s="37"/>
      <c r="T12" s="39"/>
      <c r="U12" s="39"/>
      <c r="V12" s="42"/>
      <c r="W12" s="14" t="str">
        <f t="shared" si="3"/>
        <v/>
      </c>
    </row>
    <row r="13" spans="1:23" x14ac:dyDescent="0.3">
      <c r="A13" s="37"/>
      <c r="B13" s="39"/>
      <c r="C13" s="39"/>
      <c r="D13" s="42"/>
      <c r="E13" s="24" t="str">
        <f t="shared" si="0"/>
        <v/>
      </c>
      <c r="G13" s="37"/>
      <c r="H13" s="39"/>
      <c r="I13" s="39"/>
      <c r="J13" s="44"/>
      <c r="K13" s="14" t="str">
        <f t="shared" si="1"/>
        <v/>
      </c>
      <c r="M13" s="37"/>
      <c r="N13" s="39"/>
      <c r="O13" s="39"/>
      <c r="P13" s="42"/>
      <c r="Q13" s="14" t="str">
        <f t="shared" si="2"/>
        <v/>
      </c>
      <c r="S13" s="37"/>
      <c r="T13" s="39"/>
      <c r="U13" s="39"/>
      <c r="V13" s="42"/>
      <c r="W13" s="14" t="str">
        <f t="shared" si="3"/>
        <v/>
      </c>
    </row>
    <row r="14" spans="1:23" x14ac:dyDescent="0.3">
      <c r="A14" s="37"/>
      <c r="B14" s="39"/>
      <c r="C14" s="39"/>
      <c r="D14" s="42"/>
      <c r="E14" s="24" t="str">
        <f t="shared" si="0"/>
        <v/>
      </c>
      <c r="G14" s="37"/>
      <c r="H14" s="39"/>
      <c r="I14" s="39"/>
      <c r="J14" s="44"/>
      <c r="K14" s="14" t="str">
        <f t="shared" si="1"/>
        <v/>
      </c>
      <c r="M14" s="37"/>
      <c r="N14" s="39"/>
      <c r="O14" s="39"/>
      <c r="P14" s="42"/>
      <c r="Q14" s="14" t="str">
        <f t="shared" si="2"/>
        <v/>
      </c>
      <c r="S14" s="37"/>
      <c r="T14" s="39"/>
      <c r="U14" s="39"/>
      <c r="V14" s="42"/>
      <c r="W14" s="14" t="str">
        <f t="shared" si="3"/>
        <v/>
      </c>
    </row>
    <row r="15" spans="1:23" x14ac:dyDescent="0.3">
      <c r="A15" s="37"/>
      <c r="B15" s="39"/>
      <c r="C15" s="39"/>
      <c r="D15" s="42"/>
      <c r="E15" s="24" t="str">
        <f t="shared" si="0"/>
        <v/>
      </c>
      <c r="G15" s="37"/>
      <c r="H15" s="39"/>
      <c r="I15" s="39"/>
      <c r="J15" s="44"/>
      <c r="K15" s="14" t="str">
        <f t="shared" si="1"/>
        <v/>
      </c>
      <c r="M15" s="37"/>
      <c r="N15" s="39"/>
      <c r="O15" s="39"/>
      <c r="P15" s="42"/>
      <c r="Q15" s="14" t="str">
        <f t="shared" si="2"/>
        <v/>
      </c>
      <c r="S15" s="37"/>
      <c r="T15" s="39"/>
      <c r="U15" s="39"/>
      <c r="V15" s="42"/>
      <c r="W15" s="14" t="str">
        <f t="shared" si="3"/>
        <v/>
      </c>
    </row>
    <row r="16" spans="1:23" x14ac:dyDescent="0.3">
      <c r="A16" s="37"/>
      <c r="B16" s="39"/>
      <c r="C16" s="39"/>
      <c r="D16" s="42"/>
      <c r="E16" s="24" t="str">
        <f t="shared" si="0"/>
        <v/>
      </c>
      <c r="G16" s="37"/>
      <c r="H16" s="39"/>
      <c r="I16" s="39"/>
      <c r="J16" s="44"/>
      <c r="K16" s="14" t="str">
        <f t="shared" si="1"/>
        <v/>
      </c>
      <c r="M16" s="37"/>
      <c r="N16" s="39"/>
      <c r="O16" s="39"/>
      <c r="P16" s="42"/>
      <c r="Q16" s="14" t="str">
        <f t="shared" si="2"/>
        <v/>
      </c>
      <c r="S16" s="37"/>
      <c r="T16" s="39"/>
      <c r="U16" s="39"/>
      <c r="V16" s="42"/>
      <c r="W16" s="14" t="str">
        <f t="shared" si="3"/>
        <v/>
      </c>
    </row>
    <row r="17" spans="1:23" x14ac:dyDescent="0.3">
      <c r="A17" s="37"/>
      <c r="B17" s="39"/>
      <c r="C17" s="39"/>
      <c r="D17" s="42"/>
      <c r="E17" s="24" t="str">
        <f t="shared" si="0"/>
        <v/>
      </c>
      <c r="G17" s="37"/>
      <c r="H17" s="39"/>
      <c r="I17" s="39"/>
      <c r="J17" s="44"/>
      <c r="K17" s="14" t="str">
        <f t="shared" si="1"/>
        <v/>
      </c>
      <c r="M17" s="37"/>
      <c r="N17" s="39"/>
      <c r="O17" s="39"/>
      <c r="P17" s="42"/>
      <c r="Q17" s="14" t="str">
        <f t="shared" si="2"/>
        <v/>
      </c>
      <c r="S17" s="37"/>
      <c r="T17" s="39"/>
      <c r="U17" s="39"/>
      <c r="V17" s="42"/>
      <c r="W17" s="14" t="str">
        <f t="shared" si="3"/>
        <v/>
      </c>
    </row>
    <row r="18" spans="1:23" x14ac:dyDescent="0.3">
      <c r="A18" s="37"/>
      <c r="B18" s="39"/>
      <c r="C18" s="39"/>
      <c r="D18" s="42"/>
      <c r="E18" s="24" t="str">
        <f t="shared" si="0"/>
        <v/>
      </c>
      <c r="G18" s="37"/>
      <c r="H18" s="39"/>
      <c r="I18" s="39"/>
      <c r="J18" s="44"/>
      <c r="K18" s="14" t="str">
        <f t="shared" si="1"/>
        <v/>
      </c>
      <c r="M18" s="37"/>
      <c r="N18" s="39"/>
      <c r="O18" s="39"/>
      <c r="P18" s="42"/>
      <c r="Q18" s="14" t="str">
        <f t="shared" si="2"/>
        <v/>
      </c>
      <c r="S18" s="37"/>
      <c r="T18" s="39"/>
      <c r="U18" s="39"/>
      <c r="V18" s="42"/>
      <c r="W18" s="14" t="str">
        <f t="shared" si="3"/>
        <v/>
      </c>
    </row>
    <row r="19" spans="1:23" x14ac:dyDescent="0.3">
      <c r="A19" s="37"/>
      <c r="B19" s="39"/>
      <c r="C19" s="39"/>
      <c r="D19" s="42"/>
      <c r="E19" s="24" t="str">
        <f t="shared" si="0"/>
        <v/>
      </c>
      <c r="G19" s="37"/>
      <c r="H19" s="39"/>
      <c r="I19" s="39"/>
      <c r="J19" s="44"/>
      <c r="K19" s="14" t="str">
        <f t="shared" si="1"/>
        <v/>
      </c>
      <c r="M19" s="37"/>
      <c r="N19" s="39"/>
      <c r="O19" s="39"/>
      <c r="P19" s="42"/>
      <c r="Q19" s="14" t="str">
        <f t="shared" si="2"/>
        <v/>
      </c>
      <c r="S19" s="37"/>
      <c r="T19" s="39"/>
      <c r="U19" s="39"/>
      <c r="V19" s="42"/>
      <c r="W19" s="14" t="str">
        <f t="shared" si="3"/>
        <v/>
      </c>
    </row>
    <row r="20" spans="1:23" x14ac:dyDescent="0.3">
      <c r="A20" s="37"/>
      <c r="B20" s="39"/>
      <c r="C20" s="39"/>
      <c r="D20" s="42"/>
      <c r="E20" s="24" t="str">
        <f t="shared" si="0"/>
        <v/>
      </c>
      <c r="G20" s="37"/>
      <c r="H20" s="39"/>
      <c r="I20" s="39"/>
      <c r="J20" s="44"/>
      <c r="K20" s="14" t="str">
        <f t="shared" si="1"/>
        <v/>
      </c>
      <c r="M20" s="37"/>
      <c r="N20" s="39"/>
      <c r="O20" s="39"/>
      <c r="P20" s="42"/>
      <c r="Q20" s="14" t="str">
        <f t="shared" si="2"/>
        <v/>
      </c>
      <c r="S20" s="37"/>
      <c r="T20" s="39"/>
      <c r="U20" s="39"/>
      <c r="V20" s="42"/>
      <c r="W20" s="14" t="str">
        <f t="shared" si="3"/>
        <v/>
      </c>
    </row>
    <row r="21" spans="1:23" x14ac:dyDescent="0.3">
      <c r="A21" s="37"/>
      <c r="B21" s="39"/>
      <c r="C21" s="39"/>
      <c r="D21" s="42"/>
      <c r="E21" s="24" t="str">
        <f t="shared" si="0"/>
        <v/>
      </c>
      <c r="G21" s="37"/>
      <c r="H21" s="39"/>
      <c r="I21" s="39"/>
      <c r="J21" s="44"/>
      <c r="K21" s="14" t="str">
        <f t="shared" si="1"/>
        <v/>
      </c>
      <c r="M21" s="37"/>
      <c r="N21" s="39"/>
      <c r="O21" s="39"/>
      <c r="P21" s="42"/>
      <c r="Q21" s="14" t="str">
        <f t="shared" si="2"/>
        <v/>
      </c>
      <c r="S21" s="40"/>
      <c r="T21" s="40"/>
      <c r="U21" s="40"/>
      <c r="V21" s="40"/>
      <c r="W21" s="4" t="str">
        <f t="shared" si="3"/>
        <v/>
      </c>
    </row>
    <row r="22" spans="1:23" x14ac:dyDescent="0.3">
      <c r="A22" s="37"/>
      <c r="B22" s="39"/>
      <c r="C22" s="39"/>
      <c r="D22" s="42"/>
      <c r="E22" s="24" t="str">
        <f t="shared" si="0"/>
        <v/>
      </c>
      <c r="G22" s="37"/>
      <c r="H22" s="39"/>
      <c r="I22" s="39"/>
      <c r="J22" s="44"/>
      <c r="K22" s="14" t="str">
        <f t="shared" si="1"/>
        <v/>
      </c>
      <c r="M22" s="37"/>
      <c r="N22" s="39"/>
      <c r="O22" s="39"/>
      <c r="P22" s="42"/>
      <c r="Q22" s="14" t="str">
        <f t="shared" si="2"/>
        <v/>
      </c>
      <c r="S22" s="40"/>
      <c r="T22" s="40"/>
      <c r="U22" s="40"/>
      <c r="V22" s="40"/>
      <c r="W22" s="4" t="str">
        <f t="shared" si="3"/>
        <v/>
      </c>
    </row>
    <row r="23" spans="1:23" x14ac:dyDescent="0.3">
      <c r="A23" s="40"/>
      <c r="B23" s="39"/>
      <c r="C23" s="39"/>
      <c r="D23" s="39"/>
      <c r="E23" s="24" t="str">
        <f t="shared" si="0"/>
        <v/>
      </c>
      <c r="G23" s="40"/>
      <c r="H23" s="39"/>
      <c r="I23" s="39"/>
      <c r="J23" s="39"/>
      <c r="K23" s="14" t="str">
        <f t="shared" si="1"/>
        <v/>
      </c>
      <c r="M23" s="37"/>
      <c r="N23" s="39"/>
      <c r="O23" s="39"/>
      <c r="P23" s="42"/>
      <c r="Q23" s="14" t="str">
        <f t="shared" si="2"/>
        <v/>
      </c>
      <c r="S23" s="40"/>
      <c r="T23" s="40"/>
      <c r="U23" s="40"/>
      <c r="V23" s="40"/>
      <c r="W23" s="4" t="str">
        <f t="shared" si="3"/>
        <v/>
      </c>
    </row>
    <row r="24" spans="1:23" x14ac:dyDescent="0.3">
      <c r="A24" s="40"/>
      <c r="B24" s="39"/>
      <c r="C24" s="39"/>
      <c r="D24" s="39"/>
      <c r="E24" s="24" t="str">
        <f t="shared" si="0"/>
        <v/>
      </c>
      <c r="G24" s="40"/>
      <c r="H24" s="39"/>
      <c r="I24" s="39"/>
      <c r="J24" s="39"/>
      <c r="K24" s="14" t="str">
        <f t="shared" si="1"/>
        <v/>
      </c>
      <c r="M24" s="37"/>
      <c r="N24" s="39"/>
      <c r="O24" s="39"/>
      <c r="P24" s="42"/>
      <c r="Q24" s="14" t="str">
        <f t="shared" si="2"/>
        <v/>
      </c>
      <c r="S24" s="40"/>
      <c r="T24" s="40"/>
      <c r="U24" s="40"/>
      <c r="V24" s="40"/>
      <c r="W24" s="4" t="str">
        <f t="shared" si="3"/>
        <v/>
      </c>
    </row>
    <row r="25" spans="1:23" x14ac:dyDescent="0.3">
      <c r="A25" s="40"/>
      <c r="B25" s="39"/>
      <c r="C25" s="39"/>
      <c r="D25" s="39"/>
      <c r="E25" s="24" t="str">
        <f t="shared" si="0"/>
        <v/>
      </c>
      <c r="G25" s="40"/>
      <c r="H25" s="39"/>
      <c r="I25" s="39"/>
      <c r="J25" s="39"/>
      <c r="K25" s="14" t="str">
        <f t="shared" si="1"/>
        <v/>
      </c>
      <c r="M25" s="37"/>
      <c r="N25" s="39"/>
      <c r="O25" s="39"/>
      <c r="P25" s="42"/>
      <c r="Q25" s="14" t="str">
        <f t="shared" si="2"/>
        <v/>
      </c>
      <c r="S25" s="40"/>
      <c r="T25" s="40"/>
      <c r="U25" s="40"/>
      <c r="V25" s="40"/>
      <c r="W25" s="4" t="str">
        <f t="shared" si="3"/>
        <v/>
      </c>
    </row>
    <row r="26" spans="1:23" x14ac:dyDescent="0.3">
      <c r="A26" s="40"/>
      <c r="B26" s="39"/>
      <c r="C26" s="39"/>
      <c r="D26" s="39"/>
      <c r="E26" s="24" t="str">
        <f t="shared" si="0"/>
        <v/>
      </c>
      <c r="G26" s="40"/>
      <c r="H26" s="39"/>
      <c r="I26" s="39"/>
      <c r="J26" s="39"/>
      <c r="K26" s="14" t="str">
        <f t="shared" si="1"/>
        <v/>
      </c>
      <c r="M26" s="37"/>
      <c r="N26" s="39"/>
      <c r="O26" s="39"/>
      <c r="P26" s="42"/>
      <c r="Q26" s="14" t="str">
        <f t="shared" si="2"/>
        <v/>
      </c>
      <c r="S26" s="40"/>
      <c r="T26" s="40"/>
      <c r="U26" s="40"/>
      <c r="V26" s="40"/>
      <c r="W26" s="4" t="str">
        <f t="shared" si="3"/>
        <v/>
      </c>
    </row>
    <row r="27" spans="1:23" x14ac:dyDescent="0.3">
      <c r="A27" s="40"/>
      <c r="B27" s="39"/>
      <c r="C27" s="39"/>
      <c r="D27" s="39"/>
      <c r="E27" s="24" t="str">
        <f t="shared" si="0"/>
        <v/>
      </c>
      <c r="G27" s="40"/>
      <c r="H27" s="39"/>
      <c r="I27" s="39"/>
      <c r="J27" s="39"/>
      <c r="K27" s="14" t="str">
        <f t="shared" si="1"/>
        <v/>
      </c>
      <c r="M27" s="37"/>
      <c r="N27" s="39"/>
      <c r="O27" s="39"/>
      <c r="P27" s="42"/>
      <c r="Q27" s="14" t="str">
        <f t="shared" si="2"/>
        <v/>
      </c>
      <c r="S27" s="40"/>
      <c r="T27" s="40"/>
      <c r="U27" s="40"/>
      <c r="V27" s="40"/>
      <c r="W27" s="4" t="str">
        <f t="shared" si="3"/>
        <v/>
      </c>
    </row>
    <row r="28" spans="1:23" x14ac:dyDescent="0.3">
      <c r="A28" s="40"/>
      <c r="B28" s="40"/>
      <c r="C28" s="40"/>
      <c r="D28" s="40"/>
      <c r="E28" s="4" t="str">
        <f t="shared" si="0"/>
        <v/>
      </c>
      <c r="G28" s="40"/>
      <c r="H28" s="40"/>
      <c r="I28" s="40"/>
      <c r="J28" s="40"/>
      <c r="K28" s="4" t="str">
        <f t="shared" si="1"/>
        <v/>
      </c>
      <c r="M28" s="40"/>
      <c r="N28" s="39"/>
      <c r="O28" s="39"/>
      <c r="P28" s="39"/>
      <c r="Q28" s="14"/>
      <c r="S28" s="40"/>
      <c r="T28" s="40"/>
      <c r="U28" s="40"/>
      <c r="V28" s="40"/>
      <c r="W28" s="4" t="str">
        <f t="shared" si="3"/>
        <v/>
      </c>
    </row>
    <row r="29" spans="1:23" x14ac:dyDescent="0.3">
      <c r="A29" s="40"/>
      <c r="B29" s="40"/>
      <c r="C29" s="40"/>
      <c r="D29" s="40"/>
      <c r="E29" s="4" t="str">
        <f t="shared" si="0"/>
        <v/>
      </c>
      <c r="G29" s="40"/>
      <c r="H29" s="40"/>
      <c r="I29" s="40"/>
      <c r="J29" s="40"/>
      <c r="K29" s="4" t="str">
        <f t="shared" si="1"/>
        <v/>
      </c>
      <c r="M29" s="40"/>
      <c r="N29" s="39"/>
      <c r="O29" s="39"/>
      <c r="P29" s="39"/>
      <c r="Q29" s="14"/>
      <c r="S29" s="40"/>
      <c r="T29" s="40"/>
      <c r="U29" s="40"/>
      <c r="V29" s="40"/>
      <c r="W29" s="4" t="str">
        <f t="shared" si="3"/>
        <v/>
      </c>
    </row>
    <row r="30" spans="1:23" x14ac:dyDescent="0.3">
      <c r="A30" s="40"/>
      <c r="B30" s="40"/>
      <c r="C30" s="40"/>
      <c r="D30" s="40"/>
      <c r="E30" s="4" t="str">
        <f t="shared" si="0"/>
        <v/>
      </c>
      <c r="G30" s="40"/>
      <c r="H30" s="40"/>
      <c r="I30" s="40"/>
      <c r="J30" s="40"/>
      <c r="K30" s="4" t="str">
        <f t="shared" si="1"/>
        <v/>
      </c>
      <c r="M30" s="40"/>
      <c r="N30" s="39"/>
      <c r="O30" s="39"/>
      <c r="P30" s="39"/>
      <c r="Q30" s="14"/>
      <c r="S30" s="40"/>
      <c r="T30" s="40"/>
      <c r="U30" s="40"/>
      <c r="V30" s="40"/>
      <c r="W30" s="4" t="str">
        <f t="shared" si="3"/>
        <v/>
      </c>
    </row>
    <row r="31" spans="1:23" x14ac:dyDescent="0.3">
      <c r="A31" s="40"/>
      <c r="B31" s="40"/>
      <c r="C31" s="40"/>
      <c r="D31" s="40"/>
      <c r="E31" s="4" t="str">
        <f t="shared" si="0"/>
        <v/>
      </c>
      <c r="G31" s="40"/>
      <c r="H31" s="40"/>
      <c r="I31" s="40"/>
      <c r="J31" s="40"/>
      <c r="K31" s="4" t="str">
        <f t="shared" si="1"/>
        <v/>
      </c>
      <c r="M31" s="40"/>
      <c r="N31" s="40"/>
      <c r="O31" s="40"/>
      <c r="P31" s="40"/>
      <c r="Q31" s="4" t="str">
        <f t="shared" si="2"/>
        <v/>
      </c>
      <c r="S31" s="40"/>
      <c r="T31" s="40"/>
      <c r="U31" s="40"/>
      <c r="V31" s="40"/>
      <c r="W31" s="4" t="str">
        <f t="shared" si="3"/>
        <v/>
      </c>
    </row>
    <row r="32" spans="1:23" x14ac:dyDescent="0.3">
      <c r="A32" s="40"/>
      <c r="B32" s="40"/>
      <c r="C32" s="40"/>
      <c r="D32" s="40"/>
      <c r="E32" s="4" t="str">
        <f t="shared" si="0"/>
        <v/>
      </c>
      <c r="G32" s="40"/>
      <c r="H32" s="40"/>
      <c r="I32" s="40"/>
      <c r="J32" s="40"/>
      <c r="K32" s="4" t="str">
        <f t="shared" si="1"/>
        <v/>
      </c>
      <c r="M32" s="40"/>
      <c r="N32" s="40"/>
      <c r="O32" s="40"/>
      <c r="P32" s="40"/>
      <c r="Q32" s="4" t="str">
        <f t="shared" si="2"/>
        <v/>
      </c>
      <c r="S32" s="40"/>
      <c r="T32" s="40"/>
      <c r="U32" s="40"/>
      <c r="V32" s="40"/>
      <c r="W32" s="4" t="str">
        <f t="shared" si="3"/>
        <v/>
      </c>
    </row>
    <row r="33" spans="1:23" x14ac:dyDescent="0.3">
      <c r="A33" s="40"/>
      <c r="B33" s="40"/>
      <c r="C33" s="40"/>
      <c r="D33" s="40"/>
      <c r="E33" s="4" t="str">
        <f t="shared" si="0"/>
        <v/>
      </c>
      <c r="G33" s="40"/>
      <c r="H33" s="40"/>
      <c r="I33" s="40"/>
      <c r="J33" s="40"/>
      <c r="K33" s="4" t="str">
        <f t="shared" si="1"/>
        <v/>
      </c>
      <c r="M33" s="40"/>
      <c r="N33" s="40"/>
      <c r="O33" s="40"/>
      <c r="P33" s="40"/>
      <c r="Q33" s="4" t="str">
        <f t="shared" si="2"/>
        <v/>
      </c>
      <c r="S33" s="40"/>
      <c r="T33" s="40"/>
      <c r="U33" s="40"/>
      <c r="V33" s="40"/>
      <c r="W33" s="4" t="str">
        <f t="shared" si="3"/>
        <v/>
      </c>
    </row>
    <row r="34" spans="1:23" x14ac:dyDescent="0.3">
      <c r="A34" s="40"/>
      <c r="B34" s="40"/>
      <c r="C34" s="40"/>
      <c r="D34" s="40"/>
      <c r="E34" s="4" t="str">
        <f t="shared" si="0"/>
        <v/>
      </c>
      <c r="G34" s="40"/>
      <c r="H34" s="40"/>
      <c r="I34" s="40"/>
      <c r="J34" s="40"/>
      <c r="K34" s="4" t="str">
        <f t="shared" si="1"/>
        <v/>
      </c>
      <c r="M34" s="40"/>
      <c r="N34" s="40"/>
      <c r="O34" s="40"/>
      <c r="P34" s="40"/>
      <c r="Q34" s="4" t="str">
        <f t="shared" si="2"/>
        <v/>
      </c>
      <c r="S34" s="40"/>
      <c r="T34" s="40"/>
      <c r="U34" s="40"/>
      <c r="V34" s="40"/>
      <c r="W34" s="4" t="str">
        <f t="shared" si="3"/>
        <v/>
      </c>
    </row>
    <row r="35" spans="1:23" x14ac:dyDescent="0.3">
      <c r="A35" s="40"/>
      <c r="B35" s="40"/>
      <c r="C35" s="40"/>
      <c r="D35" s="40"/>
      <c r="E35" s="4" t="str">
        <f t="shared" si="0"/>
        <v/>
      </c>
      <c r="G35" s="40"/>
      <c r="H35" s="40"/>
      <c r="I35" s="40"/>
      <c r="J35" s="40"/>
      <c r="K35" s="4" t="str">
        <f t="shared" si="1"/>
        <v/>
      </c>
      <c r="M35" s="40"/>
      <c r="N35" s="40"/>
      <c r="O35" s="40"/>
      <c r="P35" s="40"/>
      <c r="Q35" s="4" t="str">
        <f t="shared" si="2"/>
        <v/>
      </c>
      <c r="S35" s="40"/>
      <c r="T35" s="40"/>
      <c r="U35" s="40"/>
      <c r="V35" s="40"/>
      <c r="W35" s="4" t="str">
        <f t="shared" si="3"/>
        <v/>
      </c>
    </row>
    <row r="36" spans="1:23" x14ac:dyDescent="0.3">
      <c r="A36" s="40"/>
      <c r="B36" s="40"/>
      <c r="C36" s="40"/>
      <c r="D36" s="40"/>
      <c r="E36" s="4" t="str">
        <f t="shared" si="0"/>
        <v/>
      </c>
      <c r="G36" s="40"/>
      <c r="H36" s="40"/>
      <c r="I36" s="40"/>
      <c r="J36" s="40"/>
      <c r="K36" s="4" t="str">
        <f t="shared" si="1"/>
        <v/>
      </c>
      <c r="M36" s="40"/>
      <c r="N36" s="40"/>
      <c r="O36" s="40"/>
      <c r="P36" s="40"/>
      <c r="Q36" s="4" t="str">
        <f t="shared" si="2"/>
        <v/>
      </c>
      <c r="S36" s="40"/>
      <c r="T36" s="40"/>
      <c r="U36" s="40"/>
      <c r="V36" s="40"/>
      <c r="W36" s="4" t="str">
        <f t="shared" si="3"/>
        <v/>
      </c>
    </row>
    <row r="37" spans="1:23" x14ac:dyDescent="0.3">
      <c r="A37" s="40"/>
      <c r="B37" s="40"/>
      <c r="C37" s="40"/>
      <c r="D37" s="40"/>
      <c r="E37" s="4" t="str">
        <f t="shared" si="0"/>
        <v/>
      </c>
      <c r="G37" s="40"/>
      <c r="H37" s="40"/>
      <c r="I37" s="40"/>
      <c r="J37" s="40"/>
      <c r="K37" s="4" t="str">
        <f t="shared" si="1"/>
        <v/>
      </c>
      <c r="M37" s="40"/>
      <c r="N37" s="40"/>
      <c r="O37" s="40"/>
      <c r="P37" s="40"/>
      <c r="Q37" s="4" t="str">
        <f t="shared" si="2"/>
        <v/>
      </c>
      <c r="S37" s="40"/>
      <c r="T37" s="40"/>
      <c r="U37" s="40"/>
      <c r="V37" s="40"/>
      <c r="W37" s="4" t="str">
        <f t="shared" si="3"/>
        <v/>
      </c>
    </row>
    <row r="38" spans="1:23" x14ac:dyDescent="0.3">
      <c r="A38" s="40"/>
      <c r="B38" s="40"/>
      <c r="C38" s="40"/>
      <c r="D38" s="40"/>
      <c r="E38" s="4" t="str">
        <f t="shared" si="0"/>
        <v/>
      </c>
      <c r="G38" s="40"/>
      <c r="H38" s="40"/>
      <c r="I38" s="40"/>
      <c r="J38" s="40"/>
      <c r="K38" s="4" t="str">
        <f t="shared" si="1"/>
        <v/>
      </c>
      <c r="M38" s="40"/>
      <c r="N38" s="40"/>
      <c r="O38" s="40"/>
      <c r="P38" s="40"/>
      <c r="Q38" s="4" t="str">
        <f t="shared" si="2"/>
        <v/>
      </c>
      <c r="S38" s="40"/>
      <c r="T38" s="40"/>
      <c r="U38" s="40"/>
      <c r="V38" s="40"/>
      <c r="W38" s="4" t="str">
        <f t="shared" si="3"/>
        <v/>
      </c>
    </row>
    <row r="39" spans="1:23" x14ac:dyDescent="0.3">
      <c r="A39" s="40"/>
      <c r="B39" s="40"/>
      <c r="C39" s="40"/>
      <c r="D39" s="40"/>
      <c r="E39" s="4" t="str">
        <f t="shared" si="0"/>
        <v/>
      </c>
      <c r="G39" s="40"/>
      <c r="H39" s="40"/>
      <c r="I39" s="40"/>
      <c r="J39" s="40"/>
      <c r="K39" s="4" t="str">
        <f t="shared" si="1"/>
        <v/>
      </c>
      <c r="M39" s="40"/>
      <c r="N39" s="40"/>
      <c r="O39" s="40"/>
      <c r="P39" s="40"/>
      <c r="Q39" s="4" t="str">
        <f t="shared" si="2"/>
        <v/>
      </c>
      <c r="S39" s="40"/>
      <c r="T39" s="40"/>
      <c r="U39" s="40"/>
      <c r="V39" s="40"/>
      <c r="W39" s="4" t="str">
        <f t="shared" si="3"/>
        <v/>
      </c>
    </row>
    <row r="40" spans="1:23" x14ac:dyDescent="0.3">
      <c r="A40" s="40"/>
      <c r="B40" s="40"/>
      <c r="C40" s="40"/>
      <c r="D40" s="40"/>
      <c r="E40" s="4" t="str">
        <f t="shared" si="0"/>
        <v/>
      </c>
      <c r="G40" s="40"/>
      <c r="H40" s="40"/>
      <c r="I40" s="40"/>
      <c r="J40" s="40"/>
      <c r="K40" s="4" t="str">
        <f t="shared" si="1"/>
        <v/>
      </c>
      <c r="M40" s="40"/>
      <c r="N40" s="40"/>
      <c r="O40" s="40"/>
      <c r="P40" s="40"/>
      <c r="Q40" s="4" t="str">
        <f t="shared" si="2"/>
        <v/>
      </c>
      <c r="S40" s="40"/>
      <c r="T40" s="40"/>
      <c r="U40" s="40"/>
      <c r="V40" s="40"/>
      <c r="W40" s="4" t="str">
        <f t="shared" si="3"/>
        <v/>
      </c>
    </row>
    <row r="41" spans="1:23" x14ac:dyDescent="0.3">
      <c r="A41" s="40"/>
      <c r="B41" s="40"/>
      <c r="C41" s="40"/>
      <c r="D41" s="40"/>
      <c r="E41" s="4" t="str">
        <f t="shared" si="0"/>
        <v/>
      </c>
      <c r="G41" s="40"/>
      <c r="H41" s="40"/>
      <c r="I41" s="40"/>
      <c r="J41" s="40"/>
      <c r="K41" s="4" t="str">
        <f t="shared" si="1"/>
        <v/>
      </c>
      <c r="M41" s="40"/>
      <c r="N41" s="40"/>
      <c r="O41" s="40"/>
      <c r="P41" s="40"/>
      <c r="Q41" s="4" t="str">
        <f t="shared" si="2"/>
        <v/>
      </c>
      <c r="S41" s="40"/>
      <c r="T41" s="40"/>
      <c r="U41" s="40"/>
      <c r="V41" s="40"/>
      <c r="W41" s="4" t="str">
        <f t="shared" si="3"/>
        <v/>
      </c>
    </row>
    <row r="42" spans="1:23" x14ac:dyDescent="0.3">
      <c r="A42" s="40"/>
      <c r="B42" s="40"/>
      <c r="C42" s="40"/>
      <c r="D42" s="40"/>
      <c r="E42" s="4" t="str">
        <f t="shared" si="0"/>
        <v/>
      </c>
      <c r="G42" s="40"/>
      <c r="H42" s="40"/>
      <c r="I42" s="40"/>
      <c r="J42" s="40"/>
      <c r="K42" s="4" t="str">
        <f t="shared" si="1"/>
        <v/>
      </c>
      <c r="M42" s="40"/>
      <c r="N42" s="40"/>
      <c r="O42" s="40"/>
      <c r="P42" s="40"/>
      <c r="Q42" s="4" t="str">
        <f t="shared" si="2"/>
        <v/>
      </c>
      <c r="S42" s="40"/>
      <c r="T42" s="40"/>
      <c r="U42" s="40"/>
      <c r="V42" s="40"/>
      <c r="W42" s="4" t="str">
        <f t="shared" si="3"/>
        <v/>
      </c>
    </row>
    <row r="43" spans="1:23" x14ac:dyDescent="0.3">
      <c r="A43" s="40"/>
      <c r="B43" s="40"/>
      <c r="C43" s="40"/>
      <c r="D43" s="40"/>
      <c r="E43" s="4" t="str">
        <f t="shared" si="0"/>
        <v/>
      </c>
      <c r="G43" s="40"/>
      <c r="H43" s="40"/>
      <c r="I43" s="40"/>
      <c r="J43" s="40"/>
      <c r="K43" s="4" t="str">
        <f t="shared" si="1"/>
        <v/>
      </c>
      <c r="M43" s="40"/>
      <c r="N43" s="40"/>
      <c r="O43" s="40"/>
      <c r="P43" s="40"/>
      <c r="Q43" s="4" t="str">
        <f t="shared" si="2"/>
        <v/>
      </c>
      <c r="S43" s="40"/>
      <c r="T43" s="40"/>
      <c r="U43" s="40"/>
      <c r="V43" s="40"/>
      <c r="W43" s="4" t="str">
        <f t="shared" si="3"/>
        <v/>
      </c>
    </row>
    <row r="44" spans="1:23" x14ac:dyDescent="0.3">
      <c r="A44" s="40"/>
      <c r="B44" s="40"/>
      <c r="C44" s="40"/>
      <c r="D44" s="40"/>
      <c r="E44" s="4" t="str">
        <f t="shared" si="0"/>
        <v/>
      </c>
      <c r="G44" s="40"/>
      <c r="H44" s="40"/>
      <c r="I44" s="40"/>
      <c r="J44" s="40"/>
      <c r="K44" s="4" t="str">
        <f t="shared" si="1"/>
        <v/>
      </c>
      <c r="M44" s="40"/>
      <c r="N44" s="40"/>
      <c r="O44" s="40"/>
      <c r="P44" s="40"/>
      <c r="Q44" s="4" t="str">
        <f t="shared" si="2"/>
        <v/>
      </c>
      <c r="S44" s="40"/>
      <c r="T44" s="40"/>
      <c r="U44" s="40"/>
      <c r="V44" s="40"/>
      <c r="W44" s="4" t="str">
        <f t="shared" si="3"/>
        <v/>
      </c>
    </row>
    <row r="45" spans="1:23" x14ac:dyDescent="0.3">
      <c r="A45" s="40"/>
      <c r="B45" s="40"/>
      <c r="C45" s="40"/>
      <c r="D45" s="40"/>
      <c r="E45" s="4" t="str">
        <f t="shared" si="0"/>
        <v/>
      </c>
      <c r="G45" s="40"/>
      <c r="H45" s="40"/>
      <c r="I45" s="40"/>
      <c r="J45" s="40"/>
      <c r="K45" s="4" t="str">
        <f t="shared" si="1"/>
        <v/>
      </c>
      <c r="M45" s="40"/>
      <c r="N45" s="40"/>
      <c r="O45" s="40"/>
      <c r="P45" s="40"/>
      <c r="Q45" s="4" t="str">
        <f t="shared" si="2"/>
        <v/>
      </c>
      <c r="S45" s="40"/>
      <c r="T45" s="40"/>
      <c r="U45" s="40"/>
      <c r="V45" s="40"/>
      <c r="W45" s="4" t="str">
        <f t="shared" si="3"/>
        <v/>
      </c>
    </row>
    <row r="46" spans="1:23" x14ac:dyDescent="0.3">
      <c r="A46" s="40"/>
      <c r="B46" s="40"/>
      <c r="C46" s="40"/>
      <c r="D46" s="40"/>
      <c r="E46" s="4" t="str">
        <f t="shared" si="0"/>
        <v/>
      </c>
      <c r="G46" s="40"/>
      <c r="H46" s="40"/>
      <c r="I46" s="40"/>
      <c r="J46" s="40"/>
      <c r="K46" s="4" t="str">
        <f t="shared" si="1"/>
        <v/>
      </c>
      <c r="M46" s="40"/>
      <c r="N46" s="40"/>
      <c r="O46" s="40"/>
      <c r="P46" s="40"/>
      <c r="Q46" s="4" t="str">
        <f t="shared" si="2"/>
        <v/>
      </c>
      <c r="S46" s="40"/>
      <c r="T46" s="40"/>
      <c r="U46" s="40"/>
      <c r="V46" s="40"/>
      <c r="W46" s="4" t="str">
        <f t="shared" si="3"/>
        <v/>
      </c>
    </row>
    <row r="47" spans="1:23" x14ac:dyDescent="0.3">
      <c r="A47" s="40"/>
      <c r="B47" s="40"/>
      <c r="C47" s="40"/>
      <c r="D47" s="40"/>
      <c r="E47" s="4" t="str">
        <f t="shared" si="0"/>
        <v/>
      </c>
      <c r="G47" s="40"/>
      <c r="H47" s="40"/>
      <c r="I47" s="40"/>
      <c r="J47" s="40"/>
      <c r="K47" s="4" t="str">
        <f t="shared" si="1"/>
        <v/>
      </c>
      <c r="M47" s="40"/>
      <c r="N47" s="40"/>
      <c r="O47" s="40"/>
      <c r="P47" s="40"/>
      <c r="Q47" s="4" t="str">
        <f t="shared" si="2"/>
        <v/>
      </c>
      <c r="S47" s="40"/>
      <c r="T47" s="40"/>
      <c r="U47" s="40"/>
      <c r="V47" s="40"/>
      <c r="W47" s="4" t="str">
        <f t="shared" si="3"/>
        <v/>
      </c>
    </row>
    <row r="48" spans="1:23" x14ac:dyDescent="0.3">
      <c r="A48" s="40"/>
      <c r="B48" s="40"/>
      <c r="C48" s="40"/>
      <c r="D48" s="40"/>
      <c r="E48" s="4" t="str">
        <f t="shared" si="0"/>
        <v/>
      </c>
      <c r="G48" s="40"/>
      <c r="H48" s="40"/>
      <c r="I48" s="40"/>
      <c r="J48" s="40"/>
      <c r="K48" s="4" t="str">
        <f t="shared" si="1"/>
        <v/>
      </c>
      <c r="M48" s="40"/>
      <c r="N48" s="40"/>
      <c r="O48" s="40"/>
      <c r="P48" s="40"/>
      <c r="Q48" s="4" t="str">
        <f t="shared" si="2"/>
        <v/>
      </c>
      <c r="S48" s="40"/>
      <c r="T48" s="40"/>
      <c r="U48" s="40"/>
      <c r="V48" s="40"/>
      <c r="W48" s="4" t="str">
        <f t="shared" si="3"/>
        <v/>
      </c>
    </row>
    <row r="49" spans="1:23" x14ac:dyDescent="0.3">
      <c r="A49" s="40"/>
      <c r="B49" s="40"/>
      <c r="C49" s="40"/>
      <c r="D49" s="40"/>
      <c r="E49" s="4" t="str">
        <f t="shared" si="0"/>
        <v/>
      </c>
      <c r="G49" s="40"/>
      <c r="H49" s="40"/>
      <c r="I49" s="40"/>
      <c r="J49" s="40"/>
      <c r="K49" s="4" t="str">
        <f t="shared" si="1"/>
        <v/>
      </c>
      <c r="M49" s="40"/>
      <c r="N49" s="40"/>
      <c r="O49" s="40"/>
      <c r="P49" s="40"/>
      <c r="Q49" s="4" t="str">
        <f t="shared" si="2"/>
        <v/>
      </c>
      <c r="S49" s="40"/>
      <c r="T49" s="40"/>
      <c r="U49" s="40"/>
      <c r="V49" s="40"/>
      <c r="W49" s="4" t="str">
        <f t="shared" si="3"/>
        <v/>
      </c>
    </row>
    <row r="50" spans="1:23" x14ac:dyDescent="0.3">
      <c r="A50" s="40"/>
      <c r="B50" s="40"/>
      <c r="C50" s="40"/>
      <c r="D50" s="40"/>
      <c r="E50" s="4" t="str">
        <f t="shared" si="0"/>
        <v/>
      </c>
      <c r="G50" s="40"/>
      <c r="H50" s="40"/>
      <c r="I50" s="40"/>
      <c r="J50" s="40"/>
      <c r="K50" s="4" t="str">
        <f t="shared" si="1"/>
        <v/>
      </c>
      <c r="M50" s="40"/>
      <c r="N50" s="40"/>
      <c r="O50" s="40"/>
      <c r="P50" s="40"/>
      <c r="Q50" s="4" t="str">
        <f t="shared" si="2"/>
        <v/>
      </c>
      <c r="S50" s="40"/>
      <c r="T50" s="40"/>
      <c r="U50" s="40"/>
      <c r="V50" s="40"/>
      <c r="W50" s="4" t="str">
        <f t="shared" si="3"/>
        <v/>
      </c>
    </row>
    <row r="51" spans="1:23" x14ac:dyDescent="0.3">
      <c r="A51" s="40"/>
      <c r="B51" s="40"/>
      <c r="C51" s="40"/>
      <c r="D51" s="40"/>
      <c r="E51" s="4" t="str">
        <f t="shared" si="0"/>
        <v/>
      </c>
      <c r="G51" s="40"/>
      <c r="H51" s="40"/>
      <c r="I51" s="40"/>
      <c r="J51" s="40"/>
      <c r="K51" s="4" t="str">
        <f t="shared" si="1"/>
        <v/>
      </c>
      <c r="M51" s="40"/>
      <c r="N51" s="40"/>
      <c r="O51" s="40"/>
      <c r="P51" s="40"/>
      <c r="Q51" s="4" t="str">
        <f t="shared" si="2"/>
        <v/>
      </c>
      <c r="S51" s="40"/>
      <c r="T51" s="40"/>
      <c r="U51" s="40"/>
      <c r="V51" s="40"/>
      <c r="W51" s="4" t="str">
        <f t="shared" si="3"/>
        <v/>
      </c>
    </row>
    <row r="52" spans="1:23" x14ac:dyDescent="0.3">
      <c r="A52" s="40"/>
      <c r="B52" s="40"/>
      <c r="C52" s="40"/>
      <c r="D52" s="40"/>
      <c r="E52" s="4" t="str">
        <f t="shared" si="0"/>
        <v/>
      </c>
      <c r="G52" s="40"/>
      <c r="H52" s="40"/>
      <c r="I52" s="40"/>
      <c r="J52" s="40"/>
      <c r="K52" s="4" t="str">
        <f t="shared" si="1"/>
        <v/>
      </c>
      <c r="M52" s="40"/>
      <c r="N52" s="40"/>
      <c r="O52" s="40"/>
      <c r="P52" s="40"/>
      <c r="Q52" s="4" t="str">
        <f t="shared" si="2"/>
        <v/>
      </c>
      <c r="S52" s="40"/>
      <c r="T52" s="40"/>
      <c r="U52" s="40"/>
      <c r="V52" s="40"/>
      <c r="W52" s="4" t="str">
        <f t="shared" si="3"/>
        <v/>
      </c>
    </row>
    <row r="53" spans="1:23" x14ac:dyDescent="0.3">
      <c r="A53" s="40"/>
      <c r="B53" s="40"/>
      <c r="C53" s="40"/>
      <c r="D53" s="40"/>
      <c r="E53" s="4" t="str">
        <f t="shared" si="0"/>
        <v/>
      </c>
      <c r="G53" s="40"/>
      <c r="H53" s="40"/>
      <c r="I53" s="40"/>
      <c r="J53" s="40"/>
      <c r="K53" s="4" t="str">
        <f t="shared" si="1"/>
        <v/>
      </c>
      <c r="M53" s="40"/>
      <c r="N53" s="40"/>
      <c r="O53" s="40"/>
      <c r="P53" s="40"/>
      <c r="Q53" s="4" t="str">
        <f t="shared" si="2"/>
        <v/>
      </c>
      <c r="S53" s="40"/>
      <c r="T53" s="40"/>
      <c r="U53" s="40"/>
      <c r="V53" s="40"/>
      <c r="W53" s="4" t="str">
        <f t="shared" si="3"/>
        <v/>
      </c>
    </row>
    <row r="54" spans="1:23" x14ac:dyDescent="0.3">
      <c r="A54" s="40"/>
      <c r="B54" s="40"/>
      <c r="C54" s="40"/>
      <c r="D54" s="40"/>
      <c r="E54" s="4" t="str">
        <f t="shared" si="0"/>
        <v/>
      </c>
      <c r="G54" s="40"/>
      <c r="H54" s="40"/>
      <c r="I54" s="40"/>
      <c r="J54" s="40"/>
      <c r="K54" s="4" t="str">
        <f t="shared" si="1"/>
        <v/>
      </c>
      <c r="M54" s="40"/>
      <c r="N54" s="40"/>
      <c r="O54" s="40"/>
      <c r="P54" s="40"/>
      <c r="Q54" s="4" t="str">
        <f t="shared" si="2"/>
        <v/>
      </c>
      <c r="S54" s="40"/>
      <c r="T54" s="40"/>
      <c r="U54" s="40"/>
      <c r="V54" s="40"/>
      <c r="W54" s="4" t="str">
        <f t="shared" si="3"/>
        <v/>
      </c>
    </row>
    <row r="55" spans="1:23" x14ac:dyDescent="0.3">
      <c r="A55" s="40"/>
      <c r="B55" s="40"/>
      <c r="C55" s="40"/>
      <c r="D55" s="40"/>
      <c r="E55" s="4" t="str">
        <f t="shared" si="0"/>
        <v/>
      </c>
      <c r="G55" s="40"/>
      <c r="H55" s="40"/>
      <c r="I55" s="40"/>
      <c r="J55" s="40"/>
      <c r="K55" s="4" t="str">
        <f t="shared" si="1"/>
        <v/>
      </c>
      <c r="M55" s="40"/>
      <c r="N55" s="40"/>
      <c r="O55" s="40"/>
      <c r="P55" s="40"/>
      <c r="Q55" s="4" t="str">
        <f t="shared" si="2"/>
        <v/>
      </c>
      <c r="S55" s="40"/>
      <c r="T55" s="40"/>
      <c r="U55" s="40"/>
      <c r="V55" s="40"/>
      <c r="W55" s="4" t="str">
        <f t="shared" si="3"/>
        <v/>
      </c>
    </row>
    <row r="56" spans="1:23" x14ac:dyDescent="0.3">
      <c r="A56" s="40"/>
      <c r="B56" s="40"/>
      <c r="C56" s="40"/>
      <c r="D56" s="40"/>
      <c r="E56" s="4" t="str">
        <f t="shared" si="0"/>
        <v/>
      </c>
      <c r="G56" s="40"/>
      <c r="H56" s="40"/>
      <c r="I56" s="40"/>
      <c r="J56" s="40"/>
      <c r="K56" s="4" t="str">
        <f t="shared" si="1"/>
        <v/>
      </c>
      <c r="M56" s="40"/>
      <c r="N56" s="40"/>
      <c r="O56" s="40"/>
      <c r="P56" s="40"/>
      <c r="Q56" s="4" t="str">
        <f t="shared" si="2"/>
        <v/>
      </c>
      <c r="S56" s="40"/>
      <c r="T56" s="40"/>
      <c r="U56" s="40"/>
      <c r="V56" s="40"/>
      <c r="W56" s="4" t="str">
        <f t="shared" si="3"/>
        <v/>
      </c>
    </row>
    <row r="57" spans="1:23" x14ac:dyDescent="0.3">
      <c r="A57" s="40"/>
      <c r="B57" s="40"/>
      <c r="C57" s="40"/>
      <c r="D57" s="40"/>
      <c r="E57" s="4" t="str">
        <f t="shared" si="0"/>
        <v/>
      </c>
      <c r="G57" s="40"/>
      <c r="H57" s="40"/>
      <c r="I57" s="40"/>
      <c r="J57" s="40"/>
      <c r="K57" s="4" t="str">
        <f t="shared" si="1"/>
        <v/>
      </c>
      <c r="M57" s="40"/>
      <c r="N57" s="40"/>
      <c r="O57" s="40"/>
      <c r="P57" s="40"/>
      <c r="Q57" s="4" t="str">
        <f t="shared" si="2"/>
        <v/>
      </c>
      <c r="S57" s="40"/>
      <c r="T57" s="40"/>
      <c r="U57" s="40"/>
      <c r="V57" s="40"/>
      <c r="W57" s="4" t="str">
        <f t="shared" si="3"/>
        <v/>
      </c>
    </row>
    <row r="58" spans="1:23" x14ac:dyDescent="0.3">
      <c r="A58" s="40"/>
      <c r="B58" s="40"/>
      <c r="C58" s="40"/>
      <c r="D58" s="40"/>
      <c r="E58" s="4" t="str">
        <f t="shared" si="0"/>
        <v/>
      </c>
      <c r="G58" s="40"/>
      <c r="H58" s="40"/>
      <c r="I58" s="40"/>
      <c r="J58" s="40"/>
      <c r="K58" s="4" t="str">
        <f t="shared" si="1"/>
        <v/>
      </c>
      <c r="M58" s="40"/>
      <c r="N58" s="40"/>
      <c r="O58" s="40"/>
      <c r="P58" s="40"/>
      <c r="Q58" s="4" t="str">
        <f t="shared" si="2"/>
        <v/>
      </c>
      <c r="S58" s="40"/>
      <c r="T58" s="40"/>
      <c r="U58" s="40"/>
      <c r="V58" s="40"/>
      <c r="W58" s="4" t="str">
        <f t="shared" si="3"/>
        <v/>
      </c>
    </row>
    <row r="59" spans="1:23" x14ac:dyDescent="0.3">
      <c r="A59" s="40"/>
      <c r="B59" s="40"/>
      <c r="C59" s="40"/>
      <c r="D59" s="40"/>
      <c r="E59" s="4" t="str">
        <f t="shared" si="0"/>
        <v/>
      </c>
      <c r="G59" s="40"/>
      <c r="H59" s="40"/>
      <c r="I59" s="40"/>
      <c r="J59" s="40"/>
      <c r="K59" s="4" t="str">
        <f t="shared" si="1"/>
        <v/>
      </c>
      <c r="M59" s="40"/>
      <c r="N59" s="40"/>
      <c r="O59" s="40"/>
      <c r="P59" s="40"/>
      <c r="Q59" s="4" t="str">
        <f t="shared" si="2"/>
        <v/>
      </c>
      <c r="S59" s="40"/>
      <c r="T59" s="40"/>
      <c r="U59" s="40"/>
      <c r="V59" s="40"/>
      <c r="W59" s="4" t="str">
        <f t="shared" si="3"/>
        <v/>
      </c>
    </row>
    <row r="60" spans="1:23" x14ac:dyDescent="0.3">
      <c r="A60" s="40"/>
      <c r="B60" s="40"/>
      <c r="C60" s="40"/>
      <c r="D60" s="40"/>
      <c r="E60" s="4" t="str">
        <f t="shared" si="0"/>
        <v/>
      </c>
      <c r="G60" s="40"/>
      <c r="H60" s="40"/>
      <c r="I60" s="40"/>
      <c r="J60" s="40"/>
      <c r="K60" s="4" t="str">
        <f t="shared" si="1"/>
        <v/>
      </c>
      <c r="M60" s="40"/>
      <c r="N60" s="40"/>
      <c r="O60" s="40"/>
      <c r="P60" s="40"/>
      <c r="Q60" s="4" t="str">
        <f t="shared" si="2"/>
        <v/>
      </c>
      <c r="S60" s="40"/>
      <c r="T60" s="40"/>
      <c r="U60" s="40"/>
      <c r="V60" s="40"/>
      <c r="W60" s="4" t="str">
        <f t="shared" si="3"/>
        <v/>
      </c>
    </row>
    <row r="61" spans="1:23" x14ac:dyDescent="0.3">
      <c r="A61" s="40"/>
      <c r="B61" s="40"/>
      <c r="C61" s="40"/>
      <c r="D61" s="40"/>
      <c r="E61" s="4" t="str">
        <f t="shared" si="0"/>
        <v/>
      </c>
      <c r="G61" s="40"/>
      <c r="H61" s="40"/>
      <c r="I61" s="40"/>
      <c r="J61" s="40"/>
      <c r="K61" s="4" t="str">
        <f t="shared" si="1"/>
        <v/>
      </c>
      <c r="M61" s="40"/>
      <c r="N61" s="40"/>
      <c r="O61" s="40"/>
      <c r="P61" s="40"/>
      <c r="Q61" s="4" t="str">
        <f t="shared" si="2"/>
        <v/>
      </c>
      <c r="S61" s="40"/>
      <c r="T61" s="40"/>
      <c r="U61" s="40"/>
      <c r="V61" s="40"/>
      <c r="W61" s="4" t="str">
        <f t="shared" si="3"/>
        <v/>
      </c>
    </row>
    <row r="62" spans="1:23" x14ac:dyDescent="0.3">
      <c r="A62" s="40"/>
      <c r="B62" s="40"/>
      <c r="C62" s="40"/>
      <c r="D62" s="40"/>
      <c r="E62" s="4" t="str">
        <f t="shared" si="0"/>
        <v/>
      </c>
      <c r="G62" s="40"/>
      <c r="H62" s="40"/>
      <c r="I62" s="40"/>
      <c r="J62" s="40"/>
      <c r="K62" s="4" t="str">
        <f t="shared" si="1"/>
        <v/>
      </c>
      <c r="M62" s="40"/>
      <c r="N62" s="40"/>
      <c r="O62" s="40"/>
      <c r="P62" s="40"/>
      <c r="Q62" s="4" t="str">
        <f t="shared" si="2"/>
        <v/>
      </c>
      <c r="S62" s="40"/>
      <c r="T62" s="40"/>
      <c r="U62" s="40"/>
      <c r="V62" s="40"/>
      <c r="W62" s="4" t="str">
        <f t="shared" si="3"/>
        <v/>
      </c>
    </row>
  </sheetData>
  <sheetProtection sheet="1" objects="1" scenarios="1"/>
  <mergeCells count="8">
    <mergeCell ref="T3:U3"/>
    <mergeCell ref="B3:C3"/>
    <mergeCell ref="H3:I3"/>
    <mergeCell ref="A1:E2"/>
    <mergeCell ref="G1:K2"/>
    <mergeCell ref="M1:Q2"/>
    <mergeCell ref="S1:W2"/>
    <mergeCell ref="N3:O3"/>
  </mergeCells>
  <dataValidations count="1">
    <dataValidation type="list" allowBlank="1" showInputMessage="1" showErrorMessage="1" sqref="T3:U3 N3:O3 H3:I3 B3:C3" xr:uid="{57BED4A4-B0D6-4EA8-9740-9183308548D6}">
      <formula1>"Atletická školka - hoši, Atletická školka - dívky, Hendikepovaní"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31"/>
  <sheetViews>
    <sheetView zoomScale="85" zoomScaleNormal="85" workbookViewId="0">
      <selection activeCell="B7" sqref="B7"/>
    </sheetView>
  </sheetViews>
  <sheetFormatPr defaultRowHeight="14.4" x14ac:dyDescent="0.3"/>
  <cols>
    <col min="2" max="2" width="15.77734375" customWidth="1"/>
    <col min="8" max="8" width="15.77734375" customWidth="1"/>
    <col min="9" max="13" width="12.77734375" customWidth="1"/>
    <col min="17" max="17" width="33.33203125" customWidth="1"/>
    <col min="18" max="18" width="11.109375" customWidth="1"/>
  </cols>
  <sheetData>
    <row r="1" spans="2:18" ht="15" thickBot="1" x14ac:dyDescent="0.35">
      <c r="B1" s="76" t="s">
        <v>60</v>
      </c>
      <c r="C1" s="77"/>
      <c r="D1" s="77"/>
      <c r="E1" s="78"/>
      <c r="H1" s="82" t="s">
        <v>48</v>
      </c>
      <c r="I1" s="58"/>
      <c r="J1" s="58"/>
      <c r="K1" s="58"/>
      <c r="L1" s="58"/>
      <c r="M1" s="58"/>
      <c r="Q1" s="83" t="s">
        <v>61</v>
      </c>
      <c r="R1" s="84"/>
    </row>
    <row r="2" spans="2:18" ht="15" thickBot="1" x14ac:dyDescent="0.35">
      <c r="B2" s="79"/>
      <c r="C2" s="80"/>
      <c r="D2" s="80"/>
      <c r="E2" s="81"/>
      <c r="H2" s="58"/>
      <c r="I2" s="58"/>
      <c r="J2" s="58"/>
      <c r="K2" s="58"/>
      <c r="L2" s="58"/>
      <c r="M2" s="58"/>
      <c r="Q2" s="85"/>
      <c r="R2" s="86"/>
    </row>
    <row r="3" spans="2:18" ht="15" thickBot="1" x14ac:dyDescent="0.35">
      <c r="B3" s="5" t="s">
        <v>25</v>
      </c>
      <c r="C3" s="5" t="s">
        <v>35</v>
      </c>
      <c r="D3" s="5" t="s">
        <v>36</v>
      </c>
      <c r="E3" s="5" t="s">
        <v>37</v>
      </c>
      <c r="H3" s="5" t="s">
        <v>25</v>
      </c>
      <c r="I3" s="5" t="s">
        <v>4</v>
      </c>
      <c r="J3" s="5" t="s">
        <v>46</v>
      </c>
      <c r="K3" s="5" t="s">
        <v>7</v>
      </c>
      <c r="L3" s="5" t="s">
        <v>47</v>
      </c>
      <c r="M3" s="5" t="s">
        <v>8</v>
      </c>
      <c r="Q3" s="26" t="s">
        <v>62</v>
      </c>
      <c r="R3" s="20" t="s">
        <v>63</v>
      </c>
    </row>
    <row r="4" spans="2:18" ht="15" thickBot="1" x14ac:dyDescent="0.35">
      <c r="B4" s="9" t="s">
        <v>38</v>
      </c>
      <c r="C4" s="13">
        <f>COUNTA(EleHš!B5:B61)</f>
        <v>14</v>
      </c>
      <c r="D4" s="14">
        <f>COUNTA(EleZš!B5:B62)</f>
        <v>23</v>
      </c>
      <c r="E4" s="2">
        <f>SUM(C4:D4)</f>
        <v>37</v>
      </c>
      <c r="H4" s="10" t="s">
        <v>38</v>
      </c>
      <c r="I4" s="18" t="s">
        <v>49</v>
      </c>
      <c r="J4" s="19" t="s">
        <v>52</v>
      </c>
      <c r="K4" s="19" t="s">
        <v>54</v>
      </c>
      <c r="L4" s="19" t="s">
        <v>55</v>
      </c>
      <c r="M4" s="20" t="s">
        <v>17</v>
      </c>
      <c r="Q4" s="11" t="s">
        <v>64</v>
      </c>
      <c r="R4" s="15" t="s">
        <v>65</v>
      </c>
    </row>
    <row r="5" spans="2:18" ht="15" thickBot="1" x14ac:dyDescent="0.35">
      <c r="B5" s="12" t="s">
        <v>45</v>
      </c>
      <c r="C5" s="16">
        <f>COUNTA(HendM!B5:B33)</f>
        <v>2</v>
      </c>
      <c r="D5" s="17">
        <f>COUNTA(HendZ!B5:B33)</f>
        <v>4</v>
      </c>
      <c r="E5" s="2">
        <f>SUM(C5:D5)</f>
        <v>6</v>
      </c>
      <c r="H5" s="10" t="s">
        <v>39</v>
      </c>
      <c r="I5" s="21" t="s">
        <v>49</v>
      </c>
      <c r="J5" s="14" t="s">
        <v>52</v>
      </c>
      <c r="K5" s="14" t="s">
        <v>54</v>
      </c>
      <c r="L5" s="14" t="s">
        <v>55</v>
      </c>
      <c r="M5" s="15" t="s">
        <v>107</v>
      </c>
      <c r="Q5" s="11" t="s">
        <v>66</v>
      </c>
      <c r="R5" s="15" t="s">
        <v>67</v>
      </c>
    </row>
    <row r="6" spans="2:18" ht="15" thickBot="1" x14ac:dyDescent="0.35">
      <c r="B6" s="7" t="s">
        <v>37</v>
      </c>
      <c r="C6" s="2">
        <f>SUM(C4:C5)</f>
        <v>16</v>
      </c>
      <c r="D6" s="2">
        <f>SUM(D4:D5)</f>
        <v>27</v>
      </c>
      <c r="E6" s="2">
        <f>SUM(C6:D6)</f>
        <v>43</v>
      </c>
      <c r="H6" s="10" t="s">
        <v>40</v>
      </c>
      <c r="I6" s="21" t="s">
        <v>50</v>
      </c>
      <c r="J6" s="14" t="s">
        <v>105</v>
      </c>
      <c r="K6" s="14" t="s">
        <v>106</v>
      </c>
      <c r="L6" s="14" t="s">
        <v>55</v>
      </c>
      <c r="M6" s="15" t="s">
        <v>107</v>
      </c>
      <c r="Q6" s="11" t="s">
        <v>68</v>
      </c>
      <c r="R6" s="15" t="s">
        <v>69</v>
      </c>
    </row>
    <row r="7" spans="2:18" ht="15" thickBot="1" x14ac:dyDescent="0.35">
      <c r="H7" s="10" t="s">
        <v>41</v>
      </c>
      <c r="I7" s="21" t="s">
        <v>50</v>
      </c>
      <c r="J7" s="14" t="s">
        <v>53</v>
      </c>
      <c r="K7" s="14" t="s">
        <v>55</v>
      </c>
      <c r="L7" s="14" t="s">
        <v>56</v>
      </c>
      <c r="M7" s="15" t="s">
        <v>18</v>
      </c>
      <c r="Q7" s="11" t="s">
        <v>70</v>
      </c>
      <c r="R7" s="15" t="s">
        <v>71</v>
      </c>
    </row>
    <row r="8" spans="2:18" ht="15" thickBot="1" x14ac:dyDescent="0.35">
      <c r="H8" s="10" t="s">
        <v>42</v>
      </c>
      <c r="I8" s="21" t="s">
        <v>50</v>
      </c>
      <c r="J8" s="14" t="s">
        <v>53</v>
      </c>
      <c r="K8" s="14" t="s">
        <v>55</v>
      </c>
      <c r="L8" s="14" t="s">
        <v>57</v>
      </c>
      <c r="M8" s="15" t="s">
        <v>18</v>
      </c>
      <c r="Q8" s="11" t="s">
        <v>72</v>
      </c>
      <c r="R8" s="15" t="s">
        <v>73</v>
      </c>
    </row>
    <row r="9" spans="2:18" ht="15" thickBot="1" x14ac:dyDescent="0.35">
      <c r="H9" s="10" t="s">
        <v>43</v>
      </c>
      <c r="I9" s="21" t="s">
        <v>51</v>
      </c>
      <c r="J9" s="14" t="s">
        <v>53</v>
      </c>
      <c r="K9" s="14" t="s">
        <v>55</v>
      </c>
      <c r="L9" s="14" t="s">
        <v>58</v>
      </c>
      <c r="M9" s="15" t="s">
        <v>18</v>
      </c>
      <c r="Q9" s="11" t="s">
        <v>75</v>
      </c>
      <c r="R9" s="15" t="s">
        <v>74</v>
      </c>
    </row>
    <row r="10" spans="2:18" ht="15" thickBot="1" x14ac:dyDescent="0.35">
      <c r="H10" s="10" t="s">
        <v>44</v>
      </c>
      <c r="I10" s="21" t="s">
        <v>51</v>
      </c>
      <c r="J10" s="14" t="s">
        <v>53</v>
      </c>
      <c r="K10" s="14" t="s">
        <v>55</v>
      </c>
      <c r="L10" s="14" t="s">
        <v>59</v>
      </c>
      <c r="M10" s="15" t="s">
        <v>18</v>
      </c>
      <c r="Q10" s="11" t="s">
        <v>76</v>
      </c>
      <c r="R10" s="15" t="s">
        <v>77</v>
      </c>
    </row>
    <row r="11" spans="2:18" ht="15" thickBot="1" x14ac:dyDescent="0.35">
      <c r="H11" s="10" t="s">
        <v>45</v>
      </c>
      <c r="I11" s="22" t="s">
        <v>50</v>
      </c>
      <c r="J11" s="16" t="s">
        <v>52</v>
      </c>
      <c r="K11" s="16" t="s">
        <v>54</v>
      </c>
      <c r="L11" s="16" t="s">
        <v>55</v>
      </c>
      <c r="M11" s="17" t="s">
        <v>17</v>
      </c>
      <c r="Q11" s="11" t="s">
        <v>79</v>
      </c>
      <c r="R11" s="15" t="s">
        <v>78</v>
      </c>
    </row>
    <row r="12" spans="2:18" x14ac:dyDescent="0.3">
      <c r="Q12" s="11" t="s">
        <v>80</v>
      </c>
      <c r="R12" s="15" t="s">
        <v>81</v>
      </c>
    </row>
    <row r="13" spans="2:18" x14ac:dyDescent="0.3">
      <c r="Q13" s="11" t="s">
        <v>82</v>
      </c>
      <c r="R13" s="15" t="s">
        <v>83</v>
      </c>
    </row>
    <row r="14" spans="2:18" x14ac:dyDescent="0.3">
      <c r="Q14" s="11" t="s">
        <v>84</v>
      </c>
      <c r="R14" s="15" t="s">
        <v>85</v>
      </c>
    </row>
    <row r="15" spans="2:18" x14ac:dyDescent="0.3">
      <c r="Q15" s="11" t="s">
        <v>86</v>
      </c>
      <c r="R15" s="15" t="s">
        <v>87</v>
      </c>
    </row>
    <row r="16" spans="2:18" x14ac:dyDescent="0.3">
      <c r="Q16" s="11" t="s">
        <v>88</v>
      </c>
      <c r="R16" s="15" t="s">
        <v>89</v>
      </c>
    </row>
    <row r="17" spans="17:18" x14ac:dyDescent="0.3">
      <c r="Q17" s="11" t="s">
        <v>90</v>
      </c>
      <c r="R17" s="15" t="s">
        <v>91</v>
      </c>
    </row>
    <row r="18" spans="17:18" x14ac:dyDescent="0.3">
      <c r="Q18" s="11" t="s">
        <v>92</v>
      </c>
      <c r="R18" s="15" t="s">
        <v>93</v>
      </c>
    </row>
    <row r="19" spans="17:18" x14ac:dyDescent="0.3">
      <c r="Q19" s="11" t="s">
        <v>94</v>
      </c>
      <c r="R19" s="15" t="s">
        <v>95</v>
      </c>
    </row>
    <row r="20" spans="17:18" x14ac:dyDescent="0.3">
      <c r="Q20" s="11" t="s">
        <v>96</v>
      </c>
      <c r="R20" s="15" t="s">
        <v>97</v>
      </c>
    </row>
    <row r="21" spans="17:18" x14ac:dyDescent="0.3">
      <c r="Q21" s="11" t="s">
        <v>98</v>
      </c>
      <c r="R21" s="15" t="s">
        <v>99</v>
      </c>
    </row>
    <row r="22" spans="17:18" x14ac:dyDescent="0.3">
      <c r="Q22" s="11" t="s">
        <v>108</v>
      </c>
      <c r="R22" s="15" t="s">
        <v>118</v>
      </c>
    </row>
    <row r="23" spans="17:18" x14ac:dyDescent="0.3">
      <c r="Q23" s="11" t="s">
        <v>110</v>
      </c>
      <c r="R23" s="15" t="s">
        <v>109</v>
      </c>
    </row>
    <row r="24" spans="17:18" x14ac:dyDescent="0.3">
      <c r="Q24" s="11" t="s">
        <v>111</v>
      </c>
      <c r="R24" s="15" t="s">
        <v>119</v>
      </c>
    </row>
    <row r="25" spans="17:18" x14ac:dyDescent="0.3">
      <c r="Q25" s="11" t="s">
        <v>112</v>
      </c>
      <c r="R25" s="15" t="s">
        <v>113</v>
      </c>
    </row>
    <row r="26" spans="17:18" x14ac:dyDescent="0.3">
      <c r="Q26" s="11" t="s">
        <v>103</v>
      </c>
      <c r="R26" s="15" t="s">
        <v>104</v>
      </c>
    </row>
    <row r="27" spans="17:18" x14ac:dyDescent="0.3">
      <c r="Q27" s="11" t="s">
        <v>114</v>
      </c>
      <c r="R27" s="15" t="s">
        <v>115</v>
      </c>
    </row>
    <row r="28" spans="17:18" x14ac:dyDescent="0.3">
      <c r="Q28" s="53" t="s">
        <v>121</v>
      </c>
      <c r="R28" s="54" t="s">
        <v>147</v>
      </c>
    </row>
    <row r="29" spans="17:18" ht="15" thickBot="1" x14ac:dyDescent="0.35">
      <c r="Q29" s="25" t="s">
        <v>148</v>
      </c>
      <c r="R29" s="27" t="s">
        <v>120</v>
      </c>
    </row>
    <row r="31" spans="17:18" x14ac:dyDescent="0.3">
      <c r="Q31" s="30"/>
      <c r="R31" s="1"/>
    </row>
  </sheetData>
  <sheetProtection sheet="1" objects="1" scenarios="1"/>
  <mergeCells count="3">
    <mergeCell ref="H1:M2"/>
    <mergeCell ref="B1:E2"/>
    <mergeCell ref="Q1:R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EleHš</vt:lpstr>
      <vt:lpstr>EleZš</vt:lpstr>
      <vt:lpstr>HendM</vt:lpstr>
      <vt:lpstr>HendZ</vt:lpstr>
      <vt:lpstr>Startovky</vt:lpstr>
      <vt:lpstr>výsledky</vt:lpstr>
      <vt:lpstr>statistika</vt:lpstr>
      <vt:lpstr>Disciplíny_kategorií</vt:lpstr>
      <vt:lpstr>EleHš!Názvy_tisku</vt:lpstr>
      <vt:lpstr>EleZš!Názvy_tisku</vt:lpstr>
      <vt:lpstr>HendM!Názvy_tisku</vt:lpstr>
      <vt:lpstr>HendZ!Názvy_tisku</vt:lpstr>
      <vt:lpstr>Startovky!Názvy_tisku</vt:lpstr>
      <vt:lpstr>výsledky!Názvy_tisku</vt:lpstr>
      <vt:lpstr>Počty_závodníků</vt:lpstr>
      <vt:lpstr>Přehled_zkratek_oddílů</vt:lpstr>
      <vt:lpstr>Tabulka_1</vt:lpstr>
      <vt:lpstr>Tabulka_2</vt:lpstr>
      <vt:lpstr>Tabulka_3</vt:lpstr>
      <vt:lpstr>Tabulka_4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2025-05-01T12:04:36Z</cp:lastPrinted>
  <dcterms:created xsi:type="dcterms:W3CDTF">2022-01-03T10:16:31Z</dcterms:created>
  <dcterms:modified xsi:type="dcterms:W3CDTF">2025-05-02T06:25:33Z</dcterms:modified>
</cp:coreProperties>
</file>