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kokj\Desktop\Závody - dokumenty\Jindřicháč a MKK\2025\"/>
    </mc:Choice>
  </mc:AlternateContent>
  <xr:revisionPtr revIDLastSave="0" documentId="13_ncr:1_{CDC4AE97-2A66-4BDE-9C3F-CC2075614018}" xr6:coauthVersionLast="47" xr6:coauthVersionMax="47" xr10:uidLastSave="{00000000-0000-0000-0000-000000000000}"/>
  <bookViews>
    <workbookView xWindow="-108" yWindow="-108" windowWidth="23256" windowHeight="13176" tabRatio="822" xr2:uid="{00000000-000D-0000-FFFF-FFFF00000000}"/>
  </bookViews>
  <sheets>
    <sheet name="EleHš" sheetId="1" r:id="rId1"/>
    <sheet name="EleZš" sheetId="2" r:id="rId2"/>
    <sheet name="HendM" sheetId="17" r:id="rId3"/>
    <sheet name="HendZ" sheetId="18" r:id="rId4"/>
    <sheet name="Štafety" sheetId="23" r:id="rId5"/>
    <sheet name="Startovky" sheetId="19" r:id="rId6"/>
    <sheet name="výsledky" sheetId="20" r:id="rId7"/>
    <sheet name="statistika" sheetId="21" r:id="rId8"/>
    <sheet name="Informace k závodu" sheetId="22" r:id="rId9"/>
  </sheets>
  <definedNames>
    <definedName name="_xlnm.Print_Titles" localSheetId="0">EleHš!$1:$4</definedName>
    <definedName name="_xlnm.Print_Titles" localSheetId="1">EleZš!$1:$4</definedName>
    <definedName name="_xlnm.Print_Titles" localSheetId="2">HendM!$1:$4</definedName>
    <definedName name="_xlnm.Print_Titles" localSheetId="3">HendZ!$1:$4</definedName>
    <definedName name="_xlnm.Print_Titles" localSheetId="5">Startovky!$1:$5</definedName>
    <definedName name="_xlnm.Print_Titles" localSheetId="4">Štafety!$1:$3</definedName>
    <definedName name="_xlnm.Print_Titles" localSheetId="6">výsledky!$1:$4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1" l="1"/>
  <c r="D5" i="21"/>
  <c r="O4" i="23"/>
  <c r="M5" i="23"/>
  <c r="M6" i="23"/>
  <c r="M7" i="23"/>
  <c r="M8" i="23"/>
  <c r="M9" i="23"/>
  <c r="M10" i="23"/>
  <c r="M11" i="23"/>
  <c r="M12" i="23"/>
  <c r="M13" i="23"/>
  <c r="M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4" i="23"/>
  <c r="O16" i="23" l="1"/>
  <c r="O17" i="23"/>
  <c r="O18" i="23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W62" i="20" l="1"/>
  <c r="W61" i="20"/>
  <c r="W60" i="20"/>
  <c r="W59" i="20"/>
  <c r="W58" i="20"/>
  <c r="W57" i="20"/>
  <c r="W56" i="20"/>
  <c r="W55" i="20"/>
  <c r="W54" i="20"/>
  <c r="W53" i="20"/>
  <c r="W52" i="20"/>
  <c r="W51" i="20"/>
  <c r="W50" i="20"/>
  <c r="W49" i="20"/>
  <c r="W48" i="20"/>
  <c r="W47" i="20"/>
  <c r="W46" i="20"/>
  <c r="W45" i="20"/>
  <c r="W44" i="20"/>
  <c r="W43" i="20"/>
  <c r="W42" i="20"/>
  <c r="W41" i="20"/>
  <c r="W40" i="20"/>
  <c r="W39" i="20"/>
  <c r="W38" i="20"/>
  <c r="W37" i="20"/>
  <c r="W36" i="20"/>
  <c r="W35" i="20"/>
  <c r="W34" i="20"/>
  <c r="W33" i="20"/>
  <c r="W32" i="20"/>
  <c r="W31" i="20"/>
  <c r="W30" i="20"/>
  <c r="W29" i="20"/>
  <c r="W28" i="20"/>
  <c r="W27" i="20"/>
  <c r="W26" i="20"/>
  <c r="W25" i="20"/>
  <c r="W24" i="20"/>
  <c r="W23" i="20"/>
  <c r="W22" i="20"/>
  <c r="W21" i="20"/>
  <c r="W20" i="20"/>
  <c r="W19" i="20"/>
  <c r="W18" i="20"/>
  <c r="W17" i="20"/>
  <c r="W16" i="20"/>
  <c r="W15" i="20"/>
  <c r="W14" i="20"/>
  <c r="W13" i="20"/>
  <c r="W12" i="20"/>
  <c r="W11" i="20"/>
  <c r="W10" i="20"/>
  <c r="W9" i="20"/>
  <c r="W8" i="20"/>
  <c r="W7" i="20"/>
  <c r="W6" i="20"/>
  <c r="W5" i="20"/>
  <c r="W3" i="20"/>
  <c r="Q62" i="20"/>
  <c r="Q61" i="20"/>
  <c r="Q60" i="20"/>
  <c r="Q59" i="20"/>
  <c r="Q58" i="20"/>
  <c r="Q57" i="20"/>
  <c r="Q56" i="20"/>
  <c r="Q55" i="20"/>
  <c r="Q54" i="20"/>
  <c r="Q53" i="20"/>
  <c r="Q52" i="20"/>
  <c r="Q51" i="20"/>
  <c r="Q50" i="20"/>
  <c r="Q49" i="20"/>
  <c r="Q48" i="20"/>
  <c r="Q47" i="20"/>
  <c r="Q46" i="20"/>
  <c r="Q45" i="20"/>
  <c r="Q44" i="20"/>
  <c r="Q43" i="20"/>
  <c r="Q42" i="20"/>
  <c r="Q41" i="20"/>
  <c r="Q40" i="20"/>
  <c r="Q39" i="20"/>
  <c r="Q38" i="20"/>
  <c r="Q37" i="20"/>
  <c r="Q36" i="20"/>
  <c r="Q35" i="20"/>
  <c r="Q34" i="20"/>
  <c r="Q33" i="20"/>
  <c r="Q32" i="20"/>
  <c r="Q31" i="20"/>
  <c r="Q27" i="20"/>
  <c r="Q26" i="20"/>
  <c r="Q25" i="20"/>
  <c r="Q24" i="20"/>
  <c r="Q23" i="20"/>
  <c r="Q22" i="20"/>
  <c r="Q21" i="20"/>
  <c r="Q20" i="20"/>
  <c r="Q19" i="20"/>
  <c r="Q18" i="20"/>
  <c r="Q17" i="20"/>
  <c r="Q16" i="20"/>
  <c r="Q15" i="20"/>
  <c r="Q14" i="20"/>
  <c r="Q13" i="20"/>
  <c r="Q12" i="20"/>
  <c r="Q11" i="20"/>
  <c r="Q10" i="20"/>
  <c r="Q9" i="20"/>
  <c r="Q8" i="20"/>
  <c r="Q7" i="20"/>
  <c r="Q6" i="20"/>
  <c r="Q5" i="20"/>
  <c r="Q3" i="20"/>
  <c r="K62" i="20"/>
  <c r="K61" i="20"/>
  <c r="K60" i="20"/>
  <c r="K59" i="20"/>
  <c r="K58" i="20"/>
  <c r="K57" i="20"/>
  <c r="K56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3" i="20"/>
  <c r="E62" i="20"/>
  <c r="E61" i="20"/>
  <c r="E60" i="20"/>
  <c r="E59" i="20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3" i="20"/>
  <c r="A1" i="20"/>
  <c r="A1" i="19" l="1"/>
  <c r="N33" i="18"/>
  <c r="L33" i="18"/>
  <c r="J33" i="18"/>
  <c r="G33" i="18"/>
  <c r="N32" i="18"/>
  <c r="L32" i="18"/>
  <c r="J32" i="18"/>
  <c r="G32" i="18"/>
  <c r="N31" i="18"/>
  <c r="L31" i="18"/>
  <c r="J31" i="18"/>
  <c r="G31" i="18"/>
  <c r="N30" i="18"/>
  <c r="L30" i="18"/>
  <c r="J30" i="18"/>
  <c r="G30" i="18"/>
  <c r="N29" i="18"/>
  <c r="L29" i="18"/>
  <c r="J29" i="18"/>
  <c r="G29" i="18"/>
  <c r="N28" i="18"/>
  <c r="L28" i="18"/>
  <c r="J28" i="18"/>
  <c r="G28" i="18"/>
  <c r="N27" i="18"/>
  <c r="L27" i="18"/>
  <c r="J27" i="18"/>
  <c r="G27" i="18"/>
  <c r="N26" i="18"/>
  <c r="L26" i="18"/>
  <c r="J26" i="18"/>
  <c r="G26" i="18"/>
  <c r="N25" i="18"/>
  <c r="L25" i="18"/>
  <c r="J25" i="18"/>
  <c r="G25" i="18"/>
  <c r="N24" i="18"/>
  <c r="L24" i="18"/>
  <c r="J24" i="18"/>
  <c r="G24" i="18"/>
  <c r="N23" i="18"/>
  <c r="L23" i="18"/>
  <c r="J23" i="18"/>
  <c r="G23" i="18"/>
  <c r="N22" i="18"/>
  <c r="L22" i="18"/>
  <c r="J22" i="18"/>
  <c r="G22" i="18"/>
  <c r="N21" i="18"/>
  <c r="L21" i="18"/>
  <c r="J21" i="18"/>
  <c r="G21" i="18"/>
  <c r="N20" i="18"/>
  <c r="L20" i="18"/>
  <c r="J20" i="18"/>
  <c r="G20" i="18"/>
  <c r="N19" i="18"/>
  <c r="L19" i="18"/>
  <c r="J19" i="18"/>
  <c r="G19" i="18"/>
  <c r="N18" i="18"/>
  <c r="L18" i="18"/>
  <c r="J18" i="18"/>
  <c r="G18" i="18"/>
  <c r="N17" i="18"/>
  <c r="L17" i="18"/>
  <c r="J17" i="18"/>
  <c r="G17" i="18"/>
  <c r="N16" i="18"/>
  <c r="L16" i="18"/>
  <c r="J16" i="18"/>
  <c r="G16" i="18"/>
  <c r="N15" i="18"/>
  <c r="L15" i="18"/>
  <c r="J15" i="18"/>
  <c r="G15" i="18"/>
  <c r="N14" i="18"/>
  <c r="L14" i="18"/>
  <c r="J14" i="18"/>
  <c r="G14" i="18"/>
  <c r="N13" i="18"/>
  <c r="L13" i="18"/>
  <c r="J13" i="18"/>
  <c r="G13" i="18"/>
  <c r="N12" i="18"/>
  <c r="L12" i="18"/>
  <c r="J12" i="18"/>
  <c r="G12" i="18"/>
  <c r="N11" i="18"/>
  <c r="L11" i="18"/>
  <c r="J11" i="18"/>
  <c r="G11" i="18"/>
  <c r="N10" i="18"/>
  <c r="L10" i="18"/>
  <c r="J10" i="18"/>
  <c r="G10" i="18"/>
  <c r="N9" i="18"/>
  <c r="L9" i="18"/>
  <c r="J9" i="18"/>
  <c r="G9" i="18"/>
  <c r="N8" i="18"/>
  <c r="L8" i="18"/>
  <c r="J8" i="18"/>
  <c r="G8" i="18"/>
  <c r="N7" i="18"/>
  <c r="L7" i="18"/>
  <c r="J7" i="18"/>
  <c r="G7" i="18"/>
  <c r="N6" i="18"/>
  <c r="L6" i="18"/>
  <c r="J6" i="18"/>
  <c r="G6" i="18"/>
  <c r="N5" i="18"/>
  <c r="L5" i="18"/>
  <c r="J5" i="18"/>
  <c r="G5" i="18"/>
  <c r="N33" i="17"/>
  <c r="L33" i="17"/>
  <c r="J33" i="17"/>
  <c r="G33" i="17"/>
  <c r="N32" i="17"/>
  <c r="L32" i="17"/>
  <c r="J32" i="17"/>
  <c r="G32" i="17"/>
  <c r="N31" i="17"/>
  <c r="L31" i="17"/>
  <c r="J31" i="17"/>
  <c r="G31" i="17"/>
  <c r="N30" i="17"/>
  <c r="L30" i="17"/>
  <c r="J30" i="17"/>
  <c r="G30" i="17"/>
  <c r="N29" i="17"/>
  <c r="L29" i="17"/>
  <c r="J29" i="17"/>
  <c r="G29" i="17"/>
  <c r="N28" i="17"/>
  <c r="L28" i="17"/>
  <c r="J28" i="17"/>
  <c r="G28" i="17"/>
  <c r="N27" i="17"/>
  <c r="L27" i="17"/>
  <c r="J27" i="17"/>
  <c r="G27" i="17"/>
  <c r="N26" i="17"/>
  <c r="L26" i="17"/>
  <c r="J26" i="17"/>
  <c r="G26" i="17"/>
  <c r="N25" i="17"/>
  <c r="L25" i="17"/>
  <c r="J25" i="17"/>
  <c r="G25" i="17"/>
  <c r="N24" i="17"/>
  <c r="L24" i="17"/>
  <c r="J24" i="17"/>
  <c r="G24" i="17"/>
  <c r="N23" i="17"/>
  <c r="L23" i="17"/>
  <c r="J23" i="17"/>
  <c r="G23" i="17"/>
  <c r="N22" i="17"/>
  <c r="L22" i="17"/>
  <c r="J22" i="17"/>
  <c r="G22" i="17"/>
  <c r="N21" i="17"/>
  <c r="L21" i="17"/>
  <c r="J21" i="17"/>
  <c r="G21" i="17"/>
  <c r="N20" i="17"/>
  <c r="L20" i="17"/>
  <c r="J20" i="17"/>
  <c r="G20" i="17"/>
  <c r="N19" i="17"/>
  <c r="L19" i="17"/>
  <c r="J19" i="17"/>
  <c r="G19" i="17"/>
  <c r="N18" i="17"/>
  <c r="L18" i="17"/>
  <c r="J18" i="17"/>
  <c r="G18" i="17"/>
  <c r="N17" i="17"/>
  <c r="L17" i="17"/>
  <c r="J17" i="17"/>
  <c r="G17" i="17"/>
  <c r="N16" i="17"/>
  <c r="L16" i="17"/>
  <c r="J16" i="17"/>
  <c r="G16" i="17"/>
  <c r="N15" i="17"/>
  <c r="L15" i="17"/>
  <c r="J15" i="17"/>
  <c r="G15" i="17"/>
  <c r="N14" i="17"/>
  <c r="L14" i="17"/>
  <c r="J14" i="17"/>
  <c r="G14" i="17"/>
  <c r="N13" i="17"/>
  <c r="L13" i="17"/>
  <c r="J13" i="17"/>
  <c r="G13" i="17"/>
  <c r="N12" i="17"/>
  <c r="L12" i="17"/>
  <c r="J12" i="17"/>
  <c r="G12" i="17"/>
  <c r="N11" i="17"/>
  <c r="L11" i="17"/>
  <c r="J11" i="17"/>
  <c r="G11" i="17"/>
  <c r="N10" i="17"/>
  <c r="L10" i="17"/>
  <c r="J10" i="17"/>
  <c r="G10" i="17"/>
  <c r="N9" i="17"/>
  <c r="L9" i="17"/>
  <c r="J9" i="17"/>
  <c r="G9" i="17"/>
  <c r="N8" i="17"/>
  <c r="L8" i="17"/>
  <c r="J8" i="17"/>
  <c r="G8" i="17"/>
  <c r="N7" i="17"/>
  <c r="L7" i="17"/>
  <c r="J7" i="17"/>
  <c r="G7" i="17"/>
  <c r="N6" i="17"/>
  <c r="L6" i="17"/>
  <c r="J6" i="17"/>
  <c r="G6" i="17"/>
  <c r="N5" i="17"/>
  <c r="L5" i="17"/>
  <c r="J5" i="17"/>
  <c r="G5" i="17"/>
  <c r="L62" i="2"/>
  <c r="J62" i="2"/>
  <c r="G62" i="2"/>
  <c r="L61" i="2"/>
  <c r="J61" i="2"/>
  <c r="G61" i="2"/>
  <c r="L60" i="2"/>
  <c r="J60" i="2"/>
  <c r="G60" i="2"/>
  <c r="L59" i="2"/>
  <c r="J59" i="2"/>
  <c r="G59" i="2"/>
  <c r="L58" i="2"/>
  <c r="J58" i="2"/>
  <c r="G58" i="2"/>
  <c r="L57" i="2"/>
  <c r="J57" i="2"/>
  <c r="G57" i="2"/>
  <c r="L56" i="2"/>
  <c r="J56" i="2"/>
  <c r="G56" i="2"/>
  <c r="L55" i="2"/>
  <c r="J55" i="2"/>
  <c r="G55" i="2"/>
  <c r="L54" i="2"/>
  <c r="J54" i="2"/>
  <c r="G54" i="2"/>
  <c r="L53" i="2"/>
  <c r="J53" i="2"/>
  <c r="G53" i="2"/>
  <c r="L52" i="2"/>
  <c r="J52" i="2"/>
  <c r="G52" i="2"/>
  <c r="L51" i="2"/>
  <c r="J51" i="2"/>
  <c r="G51" i="2"/>
  <c r="L50" i="2"/>
  <c r="J50" i="2"/>
  <c r="G50" i="2"/>
  <c r="L49" i="2"/>
  <c r="J49" i="2"/>
  <c r="G49" i="2"/>
  <c r="L48" i="2"/>
  <c r="J48" i="2"/>
  <c r="G48" i="2"/>
  <c r="L47" i="2"/>
  <c r="J47" i="2"/>
  <c r="G47" i="2"/>
  <c r="L46" i="2"/>
  <c r="J46" i="2"/>
  <c r="G46" i="2"/>
  <c r="L45" i="2"/>
  <c r="J45" i="2"/>
  <c r="G45" i="2"/>
  <c r="L44" i="2"/>
  <c r="J44" i="2"/>
  <c r="G44" i="2"/>
  <c r="L43" i="2"/>
  <c r="J43" i="2"/>
  <c r="G43" i="2"/>
  <c r="L42" i="2"/>
  <c r="J42" i="2"/>
  <c r="G42" i="2"/>
  <c r="L41" i="2"/>
  <c r="J41" i="2"/>
  <c r="G41" i="2"/>
  <c r="L40" i="2"/>
  <c r="J40" i="2"/>
  <c r="G40" i="2"/>
  <c r="L39" i="2"/>
  <c r="J39" i="2"/>
  <c r="G39" i="2"/>
  <c r="L38" i="2"/>
  <c r="J38" i="2"/>
  <c r="G38" i="2"/>
  <c r="L37" i="2"/>
  <c r="J37" i="2"/>
  <c r="G37" i="2"/>
  <c r="L36" i="2"/>
  <c r="J36" i="2"/>
  <c r="G36" i="2"/>
  <c r="L35" i="2"/>
  <c r="J35" i="2"/>
  <c r="G35" i="2"/>
  <c r="L34" i="2"/>
  <c r="J34" i="2"/>
  <c r="G34" i="2"/>
  <c r="L33" i="2"/>
  <c r="J33" i="2"/>
  <c r="G33" i="2"/>
  <c r="L32" i="2"/>
  <c r="J32" i="2"/>
  <c r="G32" i="2"/>
  <c r="L31" i="2"/>
  <c r="J31" i="2"/>
  <c r="G31" i="2"/>
  <c r="L30" i="2"/>
  <c r="J30" i="2"/>
  <c r="G30" i="2"/>
  <c r="L29" i="2"/>
  <c r="J29" i="2"/>
  <c r="G29" i="2"/>
  <c r="L28" i="2"/>
  <c r="J28" i="2"/>
  <c r="G28" i="2"/>
  <c r="L27" i="2"/>
  <c r="J27" i="2"/>
  <c r="G27" i="2"/>
  <c r="L26" i="2"/>
  <c r="J26" i="2"/>
  <c r="G26" i="2"/>
  <c r="L25" i="2"/>
  <c r="J25" i="2"/>
  <c r="G25" i="2"/>
  <c r="L24" i="2"/>
  <c r="J24" i="2"/>
  <c r="G24" i="2"/>
  <c r="L23" i="2"/>
  <c r="J23" i="2"/>
  <c r="G23" i="2"/>
  <c r="L22" i="2"/>
  <c r="J22" i="2"/>
  <c r="G22" i="2"/>
  <c r="L21" i="2"/>
  <c r="J21" i="2"/>
  <c r="G21" i="2"/>
  <c r="L20" i="2"/>
  <c r="J20" i="2"/>
  <c r="G20" i="2"/>
  <c r="L19" i="2"/>
  <c r="J19" i="2"/>
  <c r="G19" i="2"/>
  <c r="L18" i="2"/>
  <c r="J18" i="2"/>
  <c r="G18" i="2"/>
  <c r="L17" i="2"/>
  <c r="J17" i="2"/>
  <c r="G17" i="2"/>
  <c r="L16" i="2"/>
  <c r="J16" i="2"/>
  <c r="G16" i="2"/>
  <c r="L15" i="2"/>
  <c r="J15" i="2"/>
  <c r="G15" i="2"/>
  <c r="L14" i="2"/>
  <c r="J14" i="2"/>
  <c r="G14" i="2"/>
  <c r="L13" i="2"/>
  <c r="J13" i="2"/>
  <c r="G13" i="2"/>
  <c r="L12" i="2"/>
  <c r="J12" i="2"/>
  <c r="G12" i="2"/>
  <c r="L11" i="2"/>
  <c r="J11" i="2"/>
  <c r="G11" i="2"/>
  <c r="L10" i="2"/>
  <c r="J10" i="2"/>
  <c r="G10" i="2"/>
  <c r="L9" i="2"/>
  <c r="J9" i="2"/>
  <c r="G9" i="2"/>
  <c r="L8" i="2"/>
  <c r="J8" i="2"/>
  <c r="G8" i="2"/>
  <c r="L7" i="2"/>
  <c r="J7" i="2"/>
  <c r="G7" i="2"/>
  <c r="L6" i="2"/>
  <c r="J6" i="2"/>
  <c r="G6" i="2"/>
  <c r="L5" i="2"/>
  <c r="J5" i="2"/>
  <c r="G5" i="2"/>
  <c r="L62" i="1"/>
  <c r="J62" i="1"/>
  <c r="G62" i="1"/>
  <c r="L61" i="1"/>
  <c r="J61" i="1"/>
  <c r="G61" i="1"/>
  <c r="L60" i="1"/>
  <c r="J60" i="1"/>
  <c r="G60" i="1"/>
  <c r="L59" i="1"/>
  <c r="J59" i="1"/>
  <c r="G59" i="1"/>
  <c r="L58" i="1"/>
  <c r="J58" i="1"/>
  <c r="G58" i="1"/>
  <c r="L57" i="1"/>
  <c r="J57" i="1"/>
  <c r="G57" i="1"/>
  <c r="L56" i="1"/>
  <c r="J56" i="1"/>
  <c r="G56" i="1"/>
  <c r="L55" i="1"/>
  <c r="J55" i="1"/>
  <c r="G55" i="1"/>
  <c r="L54" i="1"/>
  <c r="J54" i="1"/>
  <c r="G54" i="1"/>
  <c r="L53" i="1"/>
  <c r="J53" i="1"/>
  <c r="G53" i="1"/>
  <c r="L52" i="1"/>
  <c r="J52" i="1"/>
  <c r="G52" i="1"/>
  <c r="L51" i="1"/>
  <c r="J51" i="1"/>
  <c r="G51" i="1"/>
  <c r="L50" i="1"/>
  <c r="J50" i="1"/>
  <c r="G50" i="1"/>
  <c r="L49" i="1"/>
  <c r="J49" i="1"/>
  <c r="G49" i="1"/>
  <c r="L48" i="1"/>
  <c r="J48" i="1"/>
  <c r="G48" i="1"/>
  <c r="L47" i="1"/>
  <c r="J47" i="1"/>
  <c r="G47" i="1"/>
  <c r="L46" i="1"/>
  <c r="J46" i="1"/>
  <c r="G46" i="1"/>
  <c r="L45" i="1"/>
  <c r="J45" i="1"/>
  <c r="G45" i="1"/>
  <c r="L44" i="1"/>
  <c r="J44" i="1"/>
  <c r="G44" i="1"/>
  <c r="L43" i="1"/>
  <c r="J43" i="1"/>
  <c r="G43" i="1"/>
  <c r="L42" i="1"/>
  <c r="J42" i="1"/>
  <c r="G42" i="1"/>
  <c r="L41" i="1"/>
  <c r="J41" i="1"/>
  <c r="G41" i="1"/>
  <c r="L40" i="1"/>
  <c r="J40" i="1"/>
  <c r="G40" i="1"/>
  <c r="L39" i="1"/>
  <c r="J39" i="1"/>
  <c r="G39" i="1"/>
  <c r="L38" i="1"/>
  <c r="J38" i="1"/>
  <c r="G38" i="1"/>
  <c r="L37" i="1"/>
  <c r="J37" i="1"/>
  <c r="G37" i="1"/>
  <c r="L36" i="1"/>
  <c r="J36" i="1"/>
  <c r="G36" i="1"/>
  <c r="L35" i="1"/>
  <c r="J35" i="1"/>
  <c r="G35" i="1"/>
  <c r="L34" i="1"/>
  <c r="J34" i="1"/>
  <c r="G34" i="1"/>
  <c r="L33" i="1"/>
  <c r="J33" i="1"/>
  <c r="G33" i="1"/>
  <c r="L32" i="1"/>
  <c r="J32" i="1"/>
  <c r="G32" i="1"/>
  <c r="L31" i="1"/>
  <c r="J31" i="1"/>
  <c r="G31" i="1"/>
  <c r="L30" i="1"/>
  <c r="J30" i="1"/>
  <c r="G30" i="1"/>
  <c r="L29" i="1"/>
  <c r="J29" i="1"/>
  <c r="G29" i="1"/>
  <c r="L28" i="1"/>
  <c r="J28" i="1"/>
  <c r="G28" i="1"/>
  <c r="L27" i="1"/>
  <c r="J27" i="1"/>
  <c r="G27" i="1"/>
  <c r="L26" i="1"/>
  <c r="J26" i="1"/>
  <c r="G26" i="1"/>
  <c r="L25" i="1"/>
  <c r="J25" i="1"/>
  <c r="G25" i="1"/>
  <c r="L24" i="1"/>
  <c r="J24" i="1"/>
  <c r="G24" i="1"/>
  <c r="L23" i="1"/>
  <c r="J23" i="1"/>
  <c r="G23" i="1"/>
  <c r="L22" i="1"/>
  <c r="J22" i="1"/>
  <c r="G22" i="1"/>
  <c r="L21" i="1"/>
  <c r="J21" i="1"/>
  <c r="G21" i="1"/>
  <c r="L20" i="1"/>
  <c r="J20" i="1"/>
  <c r="G20" i="1"/>
  <c r="L19" i="1"/>
  <c r="J19" i="1"/>
  <c r="G19" i="1"/>
  <c r="L18" i="1"/>
  <c r="J18" i="1"/>
  <c r="G18" i="1"/>
  <c r="L17" i="1"/>
  <c r="J17" i="1"/>
  <c r="G17" i="1"/>
  <c r="L16" i="1"/>
  <c r="J16" i="1"/>
  <c r="G16" i="1"/>
  <c r="L15" i="1"/>
  <c r="J15" i="1"/>
  <c r="G15" i="1"/>
  <c r="L14" i="1"/>
  <c r="J14" i="1"/>
  <c r="G14" i="1"/>
  <c r="L13" i="1"/>
  <c r="J13" i="1"/>
  <c r="G13" i="1"/>
  <c r="L12" i="1"/>
  <c r="J12" i="1"/>
  <c r="G12" i="1"/>
  <c r="L11" i="1"/>
  <c r="J11" i="1"/>
  <c r="G11" i="1"/>
  <c r="L10" i="1"/>
  <c r="J10" i="1"/>
  <c r="G10" i="1"/>
  <c r="L9" i="1"/>
  <c r="J9" i="1"/>
  <c r="G9" i="1"/>
  <c r="L8" i="1"/>
  <c r="J8" i="1"/>
  <c r="G8" i="1"/>
  <c r="L7" i="1"/>
  <c r="J7" i="1"/>
  <c r="G7" i="1"/>
  <c r="L6" i="1"/>
  <c r="J6" i="1"/>
  <c r="G6" i="1"/>
  <c r="L5" i="1"/>
  <c r="J5" i="1"/>
  <c r="G5" i="1"/>
  <c r="O5" i="18" l="1"/>
  <c r="O8" i="18"/>
  <c r="P8" i="18" s="1"/>
  <c r="O11" i="18"/>
  <c r="P11" i="18" s="1"/>
  <c r="O14" i="18"/>
  <c r="P14" i="18" s="1"/>
  <c r="O17" i="18"/>
  <c r="P17" i="18" s="1"/>
  <c r="O20" i="18"/>
  <c r="P20" i="18" s="1"/>
  <c r="O23" i="18"/>
  <c r="P23" i="18" s="1"/>
  <c r="O26" i="18"/>
  <c r="P26" i="18" s="1"/>
  <c r="O29" i="18"/>
  <c r="P29" i="18" s="1"/>
  <c r="O32" i="18"/>
  <c r="P32" i="18" s="1"/>
  <c r="O6" i="18"/>
  <c r="O9" i="18"/>
  <c r="P9" i="18" s="1"/>
  <c r="O12" i="18"/>
  <c r="P12" i="18" s="1"/>
  <c r="O15" i="18"/>
  <c r="P15" i="18" s="1"/>
  <c r="O18" i="18"/>
  <c r="P18" i="18" s="1"/>
  <c r="O21" i="18"/>
  <c r="P21" i="18" s="1"/>
  <c r="O24" i="18"/>
  <c r="P24" i="18" s="1"/>
  <c r="O27" i="18"/>
  <c r="P27" i="18" s="1"/>
  <c r="O30" i="18"/>
  <c r="P30" i="18" s="1"/>
  <c r="O33" i="18"/>
  <c r="P33" i="18" s="1"/>
  <c r="O7" i="18"/>
  <c r="O10" i="18"/>
  <c r="P10" i="18" s="1"/>
  <c r="O13" i="18"/>
  <c r="P13" i="18" s="1"/>
  <c r="O16" i="18"/>
  <c r="P16" i="18" s="1"/>
  <c r="O19" i="18"/>
  <c r="P19" i="18" s="1"/>
  <c r="O22" i="18"/>
  <c r="P22" i="18" s="1"/>
  <c r="O25" i="18"/>
  <c r="P25" i="18" s="1"/>
  <c r="O28" i="18"/>
  <c r="P28" i="18" s="1"/>
  <c r="O31" i="18"/>
  <c r="P31" i="18" s="1"/>
  <c r="O7" i="17"/>
  <c r="O10" i="17"/>
  <c r="P10" i="17" s="1"/>
  <c r="O13" i="17"/>
  <c r="P13" i="17" s="1"/>
  <c r="O16" i="17"/>
  <c r="P16" i="17" s="1"/>
  <c r="O19" i="17"/>
  <c r="P19" i="17" s="1"/>
  <c r="O25" i="17"/>
  <c r="P25" i="17" s="1"/>
  <c r="O31" i="17"/>
  <c r="P31" i="17" s="1"/>
  <c r="O22" i="17"/>
  <c r="P22" i="17" s="1"/>
  <c r="O28" i="17"/>
  <c r="P28" i="17" s="1"/>
  <c r="O5" i="17"/>
  <c r="O8" i="17"/>
  <c r="O11" i="17"/>
  <c r="P11" i="17" s="1"/>
  <c r="O14" i="17"/>
  <c r="P14" i="17" s="1"/>
  <c r="O17" i="17"/>
  <c r="P17" i="17" s="1"/>
  <c r="O20" i="17"/>
  <c r="P20" i="17" s="1"/>
  <c r="O23" i="17"/>
  <c r="P23" i="17" s="1"/>
  <c r="O26" i="17"/>
  <c r="P26" i="17" s="1"/>
  <c r="O29" i="17"/>
  <c r="P29" i="17" s="1"/>
  <c r="O32" i="17"/>
  <c r="P32" i="17" s="1"/>
  <c r="O6" i="17"/>
  <c r="O9" i="17"/>
  <c r="P9" i="17" s="1"/>
  <c r="O12" i="17"/>
  <c r="P12" i="17" s="1"/>
  <c r="O15" i="17"/>
  <c r="P15" i="17" s="1"/>
  <c r="O18" i="17"/>
  <c r="P18" i="17" s="1"/>
  <c r="O21" i="17"/>
  <c r="P21" i="17" s="1"/>
  <c r="O24" i="17"/>
  <c r="P24" i="17" s="1"/>
  <c r="O27" i="17"/>
  <c r="P27" i="17" s="1"/>
  <c r="O30" i="17"/>
  <c r="P30" i="17" s="1"/>
  <c r="O33" i="17"/>
  <c r="P33" i="17" s="1"/>
  <c r="M5" i="2" a="1"/>
  <c r="M5" i="2" s="1"/>
  <c r="M9" i="2" a="1"/>
  <c r="M9" i="2" s="1"/>
  <c r="M13" i="2" a="1"/>
  <c r="M13" i="2" s="1"/>
  <c r="M17" i="2" a="1"/>
  <c r="M17" i="2" s="1"/>
  <c r="M21" i="2" a="1"/>
  <c r="M21" i="2" s="1"/>
  <c r="N21" i="2" s="1"/>
  <c r="M25" i="2" a="1"/>
  <c r="M25" i="2" s="1"/>
  <c r="N25" i="2" s="1"/>
  <c r="M29" i="2" a="1"/>
  <c r="M29" i="2" s="1"/>
  <c r="N29" i="2" s="1"/>
  <c r="M33" i="2" a="1"/>
  <c r="M33" i="2" s="1"/>
  <c r="N33" i="2" s="1"/>
  <c r="M37" i="2" a="1"/>
  <c r="M37" i="2" s="1"/>
  <c r="N37" i="2" s="1"/>
  <c r="M41" i="2" a="1"/>
  <c r="M41" i="2" s="1"/>
  <c r="N41" i="2" s="1"/>
  <c r="M45" i="2" a="1"/>
  <c r="M45" i="2" s="1"/>
  <c r="N45" i="2" s="1"/>
  <c r="M49" i="2" a="1"/>
  <c r="M49" i="2" s="1"/>
  <c r="N49" i="2" s="1"/>
  <c r="M53" i="2" a="1"/>
  <c r="M53" i="2" s="1"/>
  <c r="N53" i="2" s="1"/>
  <c r="M57" i="2" a="1"/>
  <c r="M57" i="2" s="1"/>
  <c r="N57" i="2" s="1"/>
  <c r="M61" i="2" a="1"/>
  <c r="M61" i="2" s="1"/>
  <c r="N61" i="2" s="1"/>
  <c r="M6" i="2" a="1"/>
  <c r="M6" i="2" s="1"/>
  <c r="M10" i="2" a="1"/>
  <c r="M10" i="2" s="1"/>
  <c r="M14" i="2" a="1"/>
  <c r="M14" i="2" s="1"/>
  <c r="M18" i="2" a="1"/>
  <c r="M18" i="2" s="1"/>
  <c r="M22" i="2" a="1"/>
  <c r="M22" i="2" s="1"/>
  <c r="N22" i="2" s="1"/>
  <c r="M26" i="2" a="1"/>
  <c r="M26" i="2" s="1"/>
  <c r="N26" i="2" s="1"/>
  <c r="M30" i="2" a="1"/>
  <c r="M30" i="2" s="1"/>
  <c r="N30" i="2" s="1"/>
  <c r="M34" i="2" a="1"/>
  <c r="M34" i="2" s="1"/>
  <c r="N34" i="2" s="1"/>
  <c r="M38" i="2" a="1"/>
  <c r="M38" i="2" s="1"/>
  <c r="N38" i="2" s="1"/>
  <c r="M42" i="2" a="1"/>
  <c r="M42" i="2" s="1"/>
  <c r="N42" i="2" s="1"/>
  <c r="M46" i="2" a="1"/>
  <c r="M46" i="2" s="1"/>
  <c r="N46" i="2" s="1"/>
  <c r="M50" i="2" a="1"/>
  <c r="M50" i="2" s="1"/>
  <c r="N50" i="2" s="1"/>
  <c r="M54" i="2" a="1"/>
  <c r="M54" i="2" s="1"/>
  <c r="N54" i="2" s="1"/>
  <c r="M58" i="2" a="1"/>
  <c r="M58" i="2" s="1"/>
  <c r="N58" i="2" s="1"/>
  <c r="M62" i="2" a="1"/>
  <c r="M62" i="2" s="1"/>
  <c r="N62" i="2" s="1"/>
  <c r="M7" i="2" a="1"/>
  <c r="M7" i="2" s="1"/>
  <c r="M11" i="2" a="1"/>
  <c r="M11" i="2" s="1"/>
  <c r="M15" i="2" a="1"/>
  <c r="M15" i="2" s="1"/>
  <c r="M19" i="2" a="1"/>
  <c r="M19" i="2" s="1"/>
  <c r="M23" i="2" a="1"/>
  <c r="M23" i="2" s="1"/>
  <c r="N23" i="2" s="1"/>
  <c r="M27" i="2" a="1"/>
  <c r="M27" i="2" s="1"/>
  <c r="N27" i="2" s="1"/>
  <c r="M31" i="2" a="1"/>
  <c r="M31" i="2" s="1"/>
  <c r="N31" i="2" s="1"/>
  <c r="M35" i="2" a="1"/>
  <c r="M35" i="2" s="1"/>
  <c r="N35" i="2" s="1"/>
  <c r="M39" i="2" a="1"/>
  <c r="M39" i="2" s="1"/>
  <c r="N39" i="2" s="1"/>
  <c r="M43" i="2" a="1"/>
  <c r="M43" i="2" s="1"/>
  <c r="N43" i="2" s="1"/>
  <c r="M47" i="2" a="1"/>
  <c r="M47" i="2" s="1"/>
  <c r="N47" i="2" s="1"/>
  <c r="M51" i="2" a="1"/>
  <c r="M51" i="2" s="1"/>
  <c r="N51" i="2" s="1"/>
  <c r="M55" i="2" a="1"/>
  <c r="M55" i="2" s="1"/>
  <c r="N55" i="2" s="1"/>
  <c r="M59" i="2" a="1"/>
  <c r="M59" i="2" s="1"/>
  <c r="N59" i="2" s="1"/>
  <c r="M8" i="2" a="1"/>
  <c r="M8" i="2" s="1"/>
  <c r="M12" i="2" a="1"/>
  <c r="M12" i="2" s="1"/>
  <c r="M16" i="2" a="1"/>
  <c r="M16" i="2" s="1"/>
  <c r="M20" i="2" a="1"/>
  <c r="M20" i="2" s="1"/>
  <c r="N20" i="2" s="1"/>
  <c r="M24" i="2" a="1"/>
  <c r="M24" i="2" s="1"/>
  <c r="N24" i="2" s="1"/>
  <c r="M28" i="2" a="1"/>
  <c r="M28" i="2" s="1"/>
  <c r="N28" i="2" s="1"/>
  <c r="M32" i="2" a="1"/>
  <c r="M32" i="2" s="1"/>
  <c r="N32" i="2" s="1"/>
  <c r="M36" i="2" a="1"/>
  <c r="M36" i="2" s="1"/>
  <c r="N36" i="2" s="1"/>
  <c r="M40" i="2" a="1"/>
  <c r="M40" i="2" s="1"/>
  <c r="N40" i="2" s="1"/>
  <c r="M44" i="2" a="1"/>
  <c r="M44" i="2" s="1"/>
  <c r="N44" i="2" s="1"/>
  <c r="M48" i="2" a="1"/>
  <c r="M48" i="2" s="1"/>
  <c r="N48" i="2" s="1"/>
  <c r="M52" i="2" a="1"/>
  <c r="M52" i="2" s="1"/>
  <c r="N52" i="2" s="1"/>
  <c r="M56" i="2" a="1"/>
  <c r="M56" i="2" s="1"/>
  <c r="N56" i="2" s="1"/>
  <c r="M60" i="2" a="1"/>
  <c r="M60" i="2" s="1"/>
  <c r="N60" i="2" s="1"/>
  <c r="M7" i="1" a="1"/>
  <c r="M7" i="1" s="1"/>
  <c r="M11" i="1" a="1"/>
  <c r="M11" i="1" s="1"/>
  <c r="M15" i="1" a="1"/>
  <c r="M15" i="1" s="1"/>
  <c r="M19" i="1" a="1"/>
  <c r="M19" i="1" s="1"/>
  <c r="N19" i="1" s="1"/>
  <c r="M23" i="1" a="1"/>
  <c r="M23" i="1" s="1"/>
  <c r="N23" i="1" s="1"/>
  <c r="M27" i="1" a="1"/>
  <c r="M27" i="1" s="1"/>
  <c r="N27" i="1" s="1"/>
  <c r="M31" i="1" a="1"/>
  <c r="M31" i="1" s="1"/>
  <c r="N31" i="1" s="1"/>
  <c r="M35" i="1" a="1"/>
  <c r="M35" i="1" s="1"/>
  <c r="N35" i="1" s="1"/>
  <c r="M39" i="1" a="1"/>
  <c r="M39" i="1" s="1"/>
  <c r="N39" i="1" s="1"/>
  <c r="M43" i="1" a="1"/>
  <c r="M43" i="1" s="1"/>
  <c r="N43" i="1" s="1"/>
  <c r="M47" i="1" a="1"/>
  <c r="M47" i="1" s="1"/>
  <c r="N47" i="1" s="1"/>
  <c r="M51" i="1" a="1"/>
  <c r="M51" i="1" s="1"/>
  <c r="N51" i="1" s="1"/>
  <c r="M8" i="1" a="1"/>
  <c r="M8" i="1" s="1"/>
  <c r="M16" i="1" a="1"/>
  <c r="M16" i="1" s="1"/>
  <c r="N16" i="1" s="1"/>
  <c r="M20" i="1" a="1"/>
  <c r="M20" i="1" s="1"/>
  <c r="N20" i="1" s="1"/>
  <c r="M24" i="1" a="1"/>
  <c r="M24" i="1" s="1"/>
  <c r="N24" i="1" s="1"/>
  <c r="M28" i="1" a="1"/>
  <c r="M28" i="1" s="1"/>
  <c r="N28" i="1" s="1"/>
  <c r="M32" i="1" a="1"/>
  <c r="M32" i="1" s="1"/>
  <c r="N32" i="1" s="1"/>
  <c r="M36" i="1" a="1"/>
  <c r="M36" i="1" s="1"/>
  <c r="N36" i="1" s="1"/>
  <c r="M40" i="1" a="1"/>
  <c r="M40" i="1" s="1"/>
  <c r="N40" i="1" s="1"/>
  <c r="M44" i="1" a="1"/>
  <c r="M44" i="1" s="1"/>
  <c r="N44" i="1" s="1"/>
  <c r="M52" i="1" a="1"/>
  <c r="M52" i="1" s="1"/>
  <c r="N52" i="1" s="1"/>
  <c r="M12" i="1" a="1"/>
  <c r="M12" i="1" s="1"/>
  <c r="M48" i="1" a="1"/>
  <c r="M48" i="1" s="1"/>
  <c r="N48" i="1" s="1"/>
  <c r="M5" i="1" a="1"/>
  <c r="M5" i="1" s="1"/>
  <c r="M13" i="1" a="1"/>
  <c r="M13" i="1" s="1"/>
  <c r="M25" i="1" a="1"/>
  <c r="M25" i="1" s="1"/>
  <c r="N25" i="1" s="1"/>
  <c r="M33" i="1" a="1"/>
  <c r="M33" i="1" s="1"/>
  <c r="N33" i="1" s="1"/>
  <c r="M53" i="1" a="1"/>
  <c r="M53" i="1" s="1"/>
  <c r="N53" i="1" s="1"/>
  <c r="M9" i="1" a="1"/>
  <c r="M9" i="1" s="1"/>
  <c r="M17" i="1" a="1"/>
  <c r="M17" i="1" s="1"/>
  <c r="N17" i="1" s="1"/>
  <c r="M21" i="1" a="1"/>
  <c r="M21" i="1" s="1"/>
  <c r="N21" i="1" s="1"/>
  <c r="M29" i="1" a="1"/>
  <c r="M29" i="1" s="1"/>
  <c r="N29" i="1" s="1"/>
  <c r="M37" i="1" a="1"/>
  <c r="M37" i="1" s="1"/>
  <c r="N37" i="1" s="1"/>
  <c r="M41" i="1" a="1"/>
  <c r="M41" i="1" s="1"/>
  <c r="N41" i="1" s="1"/>
  <c r="M45" i="1" a="1"/>
  <c r="M45" i="1" s="1"/>
  <c r="N45" i="1" s="1"/>
  <c r="M49" i="1" a="1"/>
  <c r="M49" i="1" s="1"/>
  <c r="N49" i="1" s="1"/>
  <c r="M6" i="1" a="1"/>
  <c r="M6" i="1" s="1"/>
  <c r="M10" i="1" a="1"/>
  <c r="M10" i="1" s="1"/>
  <c r="M14" i="1" a="1"/>
  <c r="M14" i="1" s="1"/>
  <c r="M18" i="1" a="1"/>
  <c r="M18" i="1" s="1"/>
  <c r="N18" i="1" s="1"/>
  <c r="M22" i="1" a="1"/>
  <c r="M22" i="1" s="1"/>
  <c r="N22" i="1" s="1"/>
  <c r="M26" i="1" a="1"/>
  <c r="M26" i="1" s="1"/>
  <c r="N26" i="1" s="1"/>
  <c r="M30" i="1" a="1"/>
  <c r="M30" i="1" s="1"/>
  <c r="N30" i="1" s="1"/>
  <c r="M34" i="1" a="1"/>
  <c r="M34" i="1" s="1"/>
  <c r="N34" i="1" s="1"/>
  <c r="M38" i="1" a="1"/>
  <c r="M38" i="1" s="1"/>
  <c r="N38" i="1" s="1"/>
  <c r="M42" i="1" a="1"/>
  <c r="M42" i="1" s="1"/>
  <c r="N42" i="1" s="1"/>
  <c r="M46" i="1" a="1"/>
  <c r="M46" i="1" s="1"/>
  <c r="N46" i="1" s="1"/>
  <c r="M50" i="1" a="1"/>
  <c r="M50" i="1" s="1"/>
  <c r="N50" i="1" s="1"/>
  <c r="M54" i="1" a="1"/>
  <c r="M54" i="1" s="1"/>
  <c r="N54" i="1" s="1"/>
  <c r="M55" i="1" a="1"/>
  <c r="M55" i="1" s="1"/>
  <c r="N55" i="1" s="1"/>
  <c r="M59" i="1" a="1"/>
  <c r="M59" i="1" s="1"/>
  <c r="N59" i="1" s="1"/>
  <c r="M60" i="1" a="1"/>
  <c r="M60" i="1" s="1"/>
  <c r="N60" i="1" s="1"/>
  <c r="M56" i="1" a="1"/>
  <c r="M56" i="1" s="1"/>
  <c r="N56" i="1" s="1"/>
  <c r="M61" i="1" a="1"/>
  <c r="M61" i="1" s="1"/>
  <c r="N61" i="1" s="1"/>
  <c r="M57" i="1" a="1"/>
  <c r="M57" i="1" s="1"/>
  <c r="N57" i="1" s="1"/>
  <c r="M62" i="1" a="1"/>
  <c r="M62" i="1" s="1"/>
  <c r="N62" i="1" s="1"/>
  <c r="M58" i="1" a="1"/>
  <c r="M58" i="1" s="1"/>
  <c r="N58" i="1" s="1"/>
  <c r="F5" i="21"/>
  <c r="P7" i="18" l="1"/>
  <c r="P6" i="18"/>
  <c r="P5" i="18"/>
  <c r="P8" i="17"/>
  <c r="P7" i="17"/>
  <c r="P6" i="17"/>
  <c r="P5" i="17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15" i="1"/>
  <c r="N14" i="1"/>
  <c r="N13" i="1"/>
  <c r="N12" i="1"/>
  <c r="N11" i="1"/>
  <c r="N10" i="1"/>
  <c r="N9" i="1"/>
  <c r="N8" i="1"/>
  <c r="N7" i="1"/>
  <c r="N5" i="1"/>
  <c r="N6" i="1"/>
  <c r="O5" i="23"/>
  <c r="O6" i="23"/>
  <c r="O7" i="23"/>
  <c r="O8" i="23"/>
  <c r="O9" i="23"/>
  <c r="O10" i="23"/>
  <c r="O11" i="23"/>
  <c r="O12" i="23"/>
  <c r="O13" i="23"/>
  <c r="O14" i="23"/>
  <c r="O15" i="23"/>
  <c r="E4" i="21" l="1"/>
  <c r="E6" i="21" s="1"/>
  <c r="D4" i="21" l="1"/>
  <c r="D6" i="21" s="1"/>
  <c r="F4" i="21" l="1"/>
  <c r="F6" i="2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<sst xmlns="http://schemas.openxmlformats.org/spreadsheetml/2006/main" count="450" uniqueCount="266">
  <si>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</si>
  <si>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</si>
  <si>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</si>
  <si>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</si>
  <si>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</si>
  <si>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</si>
  <si>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</si>
  <si>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</si>
  <si>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</si>
  <si>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</si>
  <si>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</si>
  <si>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</si>
  <si>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</si>
  <si>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</si>
  <si>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Sprint - 60 m</t>
  </si>
  <si>
    <t>200 m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</si>
  <si>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</si>
  <si>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</si>
  <si>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</si>
  <si>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</si>
  <si>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</si>
  <si>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</si>
  <si>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</si>
  <si>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</si>
  <si>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</si>
  <si>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</si>
  <si>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</si>
  <si>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</si>
  <si>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</si>
  <si>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>xx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</si>
  <si>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</si>
  <si>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</si>
  <si>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</si>
  <si>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</si>
  <si>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</si>
  <si>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</si>
  <si>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</si>
  <si>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</si>
  <si>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</si>
  <si>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</si>
  <si>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</si>
  <si>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</si>
  <si>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</si>
  <si>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</si>
  <si>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</si>
  <si>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</si>
  <si>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</si>
  <si>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</si>
  <si>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</si>
  <si>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</si>
  <si>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</si>
  <si>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</si>
  <si>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</si>
  <si>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</si>
  <si>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</si>
  <si>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</si>
  <si>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</si>
  <si>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</si>
  <si>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</si>
  <si>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</si>
  <si>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</si>
  <si>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</si>
  <si>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</si>
  <si>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</si>
  <si>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</si>
  <si>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</si>
  <si>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</si>
  <si>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</si>
  <si>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</si>
  <si>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</si>
  <si>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</si>
  <si>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</si>
  <si>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</si>
  <si>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</si>
  <si>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</si>
  <si>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</si>
  <si>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</si>
  <si>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</si>
  <si>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</si>
  <si>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</si>
  <si>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</si>
  <si>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</si>
  <si>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</si>
  <si>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</si>
  <si>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</si>
  <si>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</si>
  <si>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</si>
  <si>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</si>
  <si>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</si>
  <si>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</si>
  <si>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</si>
  <si>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</si>
  <si>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</si>
  <si>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</si>
  <si>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ULC Klosterneuburg (Rakousko)</t>
  </si>
  <si>
    <t>ULCKLO (AT)</t>
  </si>
  <si>
    <t>Podpis vrchníka:</t>
  </si>
  <si>
    <t>Podpis zapisovatele:</t>
  </si>
  <si>
    <t>Podpis vrchníka a zapisovatele:</t>
  </si>
  <si>
    <t>SČ</t>
  </si>
  <si>
    <t>Ředitel závodu</t>
  </si>
  <si>
    <t>Otakar Kinšt</t>
  </si>
  <si>
    <t>Výsledky zpracoval</t>
  </si>
  <si>
    <t>Název závodu</t>
  </si>
  <si>
    <t>Pořadatel</t>
  </si>
  <si>
    <t>SKOK J. Hradec, z. s.</t>
  </si>
  <si>
    <t>Datum a místo konání</t>
  </si>
  <si>
    <t>Kameru zajišťuje</t>
  </si>
  <si>
    <t>Hlavní rozhodčí</t>
  </si>
  <si>
    <t>Kamera</t>
  </si>
  <si>
    <t>Větroměr - běhy</t>
  </si>
  <si>
    <t>Větroměr - skok daleký</t>
  </si>
  <si>
    <t>Memoriál Karla Koláře - atletická školka, hoši</t>
  </si>
  <si>
    <t>Memoriál Karla Koláře - atletická školka, dívky</t>
  </si>
  <si>
    <t>Zdeněk Brus</t>
  </si>
  <si>
    <t>Karel Mileret</t>
  </si>
  <si>
    <t>TJ Nová Včelnice - Timetronics (4/4/161)</t>
  </si>
  <si>
    <t>Jihočeský krajský atletický svaz - Timetronics (SN 3/3/370)</t>
  </si>
  <si>
    <t>Jméno štafety</t>
  </si>
  <si>
    <t>1. úsek</t>
  </si>
  <si>
    <t>2. úsek</t>
  </si>
  <si>
    <t>3. úsek</t>
  </si>
  <si>
    <t>4. úsek</t>
  </si>
  <si>
    <t>Čas</t>
  </si>
  <si>
    <t>Věk</t>
  </si>
  <si>
    <t>Štafetová závod 4x400m  - Memoriál Karla Koláře</t>
  </si>
  <si>
    <t>Součet věků</t>
  </si>
  <si>
    <t>KOTPR</t>
  </si>
  <si>
    <t>SK Kotlářka Praha</t>
  </si>
  <si>
    <t>Memoriál Karla Koláře</t>
  </si>
  <si>
    <t>Střední trať - 200m</t>
  </si>
  <si>
    <t>Skok daleký - měřen z místa odrazu</t>
  </si>
  <si>
    <t>František Lejtnar (722 784 663, flejtnar12@gmail.com)</t>
  </si>
  <si>
    <t>Jihočeský krajský atletický svaz - C. T. M. Praha (0510429)</t>
  </si>
  <si>
    <t>Skok daleký - sektor 2</t>
  </si>
  <si>
    <t>Atletický Jindřicháč - hendikepovaní muži</t>
  </si>
  <si>
    <t xml:space="preserve">200m </t>
  </si>
  <si>
    <t>Atletický Jindřicháč - hendikepované ženy</t>
  </si>
  <si>
    <t>Číslo</t>
  </si>
  <si>
    <t>Střední trať - 200 m</t>
  </si>
  <si>
    <t>Tištěno</t>
  </si>
  <si>
    <t>28. 9. 2025 v Jindřichově Hradci</t>
  </si>
  <si>
    <t>Krátký Martin</t>
  </si>
  <si>
    <t>Brus Viktor</t>
  </si>
  <si>
    <t>Koukolová Veronika</t>
  </si>
  <si>
    <t>Svojanovská Alžběta</t>
  </si>
  <si>
    <t>Svojanovská Magdaléna</t>
  </si>
  <si>
    <t>Soukupová Tereza</t>
  </si>
  <si>
    <t>Soukupová Bára</t>
  </si>
  <si>
    <t>Svojanovská Anna</t>
  </si>
  <si>
    <t>Lewová Anna</t>
  </si>
  <si>
    <t>Lewová Veronika</t>
  </si>
  <si>
    <t>Kurz Oliver</t>
  </si>
  <si>
    <t>Dvořák Jindřich</t>
  </si>
  <si>
    <t>Rychtařík David</t>
  </si>
  <si>
    <t>Balounova Anežka</t>
  </si>
  <si>
    <t>Komárková Anetka</t>
  </si>
  <si>
    <t>Komárková Justýna</t>
  </si>
  <si>
    <t>Klíma Jan</t>
  </si>
  <si>
    <t>Randa Jan</t>
  </si>
  <si>
    <t>Oulická Vendula</t>
  </si>
  <si>
    <t>CVELE</t>
  </si>
  <si>
    <t>Bednář Stanislav</t>
  </si>
  <si>
    <t>Tománková Klára</t>
  </si>
  <si>
    <t>Soudková Martina</t>
  </si>
  <si>
    <t>Budínová Barbora</t>
  </si>
  <si>
    <t>Augstenová Petra</t>
  </si>
  <si>
    <t>Oppolzer Martin</t>
  </si>
  <si>
    <t>Blažíček Lukáš</t>
  </si>
  <si>
    <t>Šimonová Růžena</t>
  </si>
  <si>
    <t>Foltanovič Boris</t>
  </si>
  <si>
    <t>Kaiserová Patricie</t>
  </si>
  <si>
    <t>Luxa Tomáš</t>
  </si>
  <si>
    <t>Hanousek Štepán</t>
  </si>
  <si>
    <t>Šimák Jindřich</t>
  </si>
  <si>
    <t>Trsek Filip</t>
  </si>
  <si>
    <t>Rozsárová Johana</t>
  </si>
  <si>
    <t>Urban Josef</t>
  </si>
  <si>
    <t>Kubíček Pavel</t>
  </si>
  <si>
    <t>Dudová Markéta</t>
  </si>
  <si>
    <t>Jouda Women</t>
  </si>
  <si>
    <t>Jouda Men</t>
  </si>
  <si>
    <t>Svododa Vladislav</t>
  </si>
  <si>
    <t>Svoboda Filip</t>
  </si>
  <si>
    <t>Koudelka Pavel</t>
  </si>
  <si>
    <t>Kocourek Petr</t>
  </si>
  <si>
    <t>Svobodová Barbora</t>
  </si>
  <si>
    <t>Koudelková Simona</t>
  </si>
  <si>
    <t>Tržilová Anna</t>
  </si>
  <si>
    <t>2018 &lt;</t>
  </si>
  <si>
    <t>Kosová Lilian</t>
  </si>
  <si>
    <t>Hačár Daniel</t>
  </si>
  <si>
    <t>VESAT "A"</t>
  </si>
  <si>
    <t>Milkoláš Jan</t>
  </si>
  <si>
    <t>Mikolášová anna</t>
  </si>
  <si>
    <t>Smržová Jasmína</t>
  </si>
  <si>
    <t>Czepiec Adam</t>
  </si>
  <si>
    <t>VESAT "B"</t>
  </si>
  <si>
    <t>Kubíčková Markéta</t>
  </si>
  <si>
    <t>Kretek Tomáš</t>
  </si>
  <si>
    <t>Mašek Ondřej</t>
  </si>
  <si>
    <t>Šimeček Jaroslav</t>
  </si>
  <si>
    <t>VESAT "C"</t>
  </si>
  <si>
    <t>Veselý Miroslav</t>
  </si>
  <si>
    <t>Havrdová Vendula</t>
  </si>
  <si>
    <t>Kubíčková Tereza</t>
  </si>
  <si>
    <t>Czepiec David</t>
  </si>
  <si>
    <t>Kovářová Natálie</t>
  </si>
  <si>
    <t>Machartová Valentýna</t>
  </si>
  <si>
    <t>Kovář Radek</t>
  </si>
  <si>
    <t>Řepová Veronika</t>
  </si>
  <si>
    <t>Bíglíci z Lutový</t>
  </si>
  <si>
    <t>Schneider Sebastián</t>
  </si>
  <si>
    <t>Schneider Pavel</t>
  </si>
  <si>
    <t>Feilmauerová Iveta</t>
  </si>
  <si>
    <t>Schneidrová Mariana</t>
  </si>
  <si>
    <t>Žáby z hadice</t>
  </si>
  <si>
    <t>Dvořáková Vendula</t>
  </si>
  <si>
    <t>Gulykášová Ema</t>
  </si>
  <si>
    <t>Markalousová Ema</t>
  </si>
  <si>
    <t>Markalous Bohumil</t>
  </si>
  <si>
    <t>Klouboučci</t>
  </si>
  <si>
    <t>Šiponová Gabriela</t>
  </si>
  <si>
    <t>Bouzková Karolína</t>
  </si>
  <si>
    <t>Martínková Natálie</t>
  </si>
  <si>
    <t>Martínek Roman</t>
  </si>
  <si>
    <t>DREAM TEAM</t>
  </si>
  <si>
    <t>Vlna Matyáš</t>
  </si>
  <si>
    <t>Vansa Tobiáš</t>
  </si>
  <si>
    <t>Volf Tomáš</t>
  </si>
  <si>
    <t>Vlna Lukáš</t>
  </si>
  <si>
    <t>Němec Eliáš</t>
  </si>
  <si>
    <t>Hájková Marie</t>
  </si>
  <si>
    <t>Hájková Eva</t>
  </si>
  <si>
    <t>Zeman Adam</t>
  </si>
  <si>
    <t>Hojná Voda "A"</t>
  </si>
  <si>
    <t>Bartoška Stanislav</t>
  </si>
  <si>
    <t>Domanská Elen</t>
  </si>
  <si>
    <t>Vicány Pavel</t>
  </si>
  <si>
    <t>Vicánová Michaela</t>
  </si>
  <si>
    <t>Hojná Voda "B"</t>
  </si>
  <si>
    <t>Marhoun Honza</t>
  </si>
  <si>
    <t>Marhounová Emilie</t>
  </si>
  <si>
    <t>Marhounová Natálie</t>
  </si>
  <si>
    <t>Hadačová Sára</t>
  </si>
  <si>
    <t>Hojná Voda "C"</t>
  </si>
  <si>
    <t>Rybárová Eliška</t>
  </si>
  <si>
    <t>Rybárová Michaela</t>
  </si>
  <si>
    <t>Kaslová Karolína</t>
  </si>
  <si>
    <t>Prášek Tadeáš</t>
  </si>
  <si>
    <t>Dvořáková Tereza</t>
  </si>
  <si>
    <t>Dvořáková Vilma</t>
  </si>
  <si>
    <t>Dvořáková Kristýna</t>
  </si>
  <si>
    <t>Hojnovodská lavina</t>
  </si>
  <si>
    <t>Šulista Petr</t>
  </si>
  <si>
    <t>Sládek Stanislav</t>
  </si>
  <si>
    <t>Kurz Aleš</t>
  </si>
  <si>
    <t>Kurz Sebastian</t>
  </si>
  <si>
    <t>Hojná Voda "D"</t>
  </si>
  <si>
    <t>Bartoška Lukáš</t>
  </si>
  <si>
    <t>Bartošková Radka</t>
  </si>
  <si>
    <t>Oulická Vendi</t>
  </si>
  <si>
    <t>Oulická Lenka</t>
  </si>
  <si>
    <t>3 pokusy, MO</t>
  </si>
  <si>
    <t>3 pokusy, ZS</t>
  </si>
  <si>
    <t>3 pok., 4/5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</si>
</sst>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30" xfId="0" applyBorder="1"/>
    <xf numFmtId="0" fontId="0" fillId="0" borderId="21" xfId="0" applyBorder="1"/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67" fontId="0" fillId="0" borderId="2" xfId="0" applyNumberFormat="1" applyBorder="1" applyAlignment="1" applyProtection="1">
      <alignment horizontal="center" vertical="center"/>
      <protection locked="0"/>
    </xf>
    <xf numFmtId="166" fontId="0" fillId="0" borderId="2" xfId="0" applyNumberFormat="1" applyBorder="1" applyAlignment="1" applyProtection="1">
      <alignment horizontal="center" vertical="center"/>
      <protection locked="0"/>
    </xf>
    <xf numFmtId="169" fontId="0" fillId="0" borderId="2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67" fontId="0" fillId="0" borderId="3" xfId="0" applyNumberFormat="1" applyBorder="1" applyAlignment="1" applyProtection="1">
      <alignment horizontal="center" vertical="center"/>
      <protection locked="0"/>
    </xf>
    <xf numFmtId="166" fontId="0" fillId="0" borderId="3" xfId="0" applyNumberFormat="1" applyBorder="1" applyAlignment="1" applyProtection="1">
      <alignment horizontal="center" vertical="center"/>
      <protection locked="0"/>
    </xf>
    <xf numFmtId="169" fontId="0" fillId="0" borderId="3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168" fontId="0" fillId="0" borderId="2" xfId="0" applyNumberFormat="1" applyBorder="1" applyAlignment="1" applyProtection="1">
      <alignment horizontal="center" vertical="center"/>
      <protection locked="0"/>
    </xf>
    <xf numFmtId="168" fontId="0" fillId="0" borderId="3" xfId="0" applyNumberForma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vertical="center"/>
      <protection locked="0"/>
    </xf>
    <xf numFmtId="168" fontId="0" fillId="0" borderId="29" xfId="0" applyNumberForma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1" fontId="0" fillId="0" borderId="31" xfId="0" applyNumberFormat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0" fillId="0" borderId="3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32" xfId="0" applyNumberFormat="1" applyBorder="1" applyAlignment="1" applyProtection="1">
      <alignment horizontal="center" vertical="center"/>
      <protection locked="0"/>
    </xf>
    <xf numFmtId="1" fontId="0" fillId="0" borderId="33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20" fontId="0" fillId="0" borderId="8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Normální" xfId="0" builtinId="0"/>
  </cellStyles>
  <dxfs count="6">
    <dxf>
      <font>
        <b/>
        <i val="0"/>
        <strike val="0"/>
      </font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AA4A4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T62"/>
  <sheetViews>
    <sheetView tabSelected="1" zoomScaleNormal="100" workbookViewId="0">
      <pane ySplit="4" topLeftCell="A5" activePane="bottomLeft" state="frozen"/>
      <selection activeCell="A3" sqref="A3:A4"/>
      <selection pane="bottomLeft" activeCell="B5" sqref="B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86" t="s">
        <v>112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20" ht="15" thickBo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20" ht="15" thickBot="1" x14ac:dyDescent="0.35">
      <c r="A3" s="85" t="s">
        <v>0</v>
      </c>
      <c r="B3" s="84" t="s">
        <v>1</v>
      </c>
      <c r="C3" s="84" t="s">
        <v>2</v>
      </c>
      <c r="D3" s="84" t="s">
        <v>3</v>
      </c>
      <c r="E3" s="84" t="s">
        <v>5</v>
      </c>
      <c r="F3" s="84"/>
      <c r="G3" s="84"/>
      <c r="H3" s="84" t="s">
        <v>6</v>
      </c>
      <c r="I3" s="85"/>
      <c r="J3" s="85"/>
      <c r="K3" s="84" t="s">
        <v>7</v>
      </c>
      <c r="L3" s="84"/>
      <c r="M3" s="85" t="s">
        <v>9</v>
      </c>
      <c r="N3" s="87" t="s">
        <v>10</v>
      </c>
      <c r="Q3" s="83" t="s">
        <v>131</v>
      </c>
      <c r="R3" s="83"/>
      <c r="S3" s="83"/>
      <c r="T3" s="83"/>
    </row>
    <row r="4" spans="1:20" ht="15" thickBot="1" x14ac:dyDescent="0.35">
      <c r="A4" s="85"/>
      <c r="B4" s="84"/>
      <c r="C4" s="84"/>
      <c r="D4" s="84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85"/>
      <c r="N4" s="87"/>
      <c r="Q4" s="83"/>
      <c r="R4" s="83"/>
      <c r="S4" s="83"/>
      <c r="T4" s="83"/>
    </row>
    <row r="5" spans="1:20" x14ac:dyDescent="0.3">
      <c r="A5" s="40">
        <v>1</v>
      </c>
      <c r="B5" s="40" t="s">
        <v>142</v>
      </c>
      <c r="C5" s="41">
        <v>2019</v>
      </c>
      <c r="D5" s="41" t="s">
        <v>91</v>
      </c>
      <c r="E5" s="42">
        <v>10.23</v>
      </c>
      <c r="F5" s="43"/>
      <c r="G5" s="13">
        <f>IFERROR(IF(OR(E5="NM",E5="DNF",E5="DQ"),COUNT($E$5:$E$62)+1,IF(E5="DNS",E5,RANK(E5,$E$5:$E$62,1))),"")</f>
        <v>4</v>
      </c>
      <c r="H5" s="44">
        <v>201</v>
      </c>
      <c r="I5" s="43"/>
      <c r="J5" s="13">
        <f>IFERROR(IF(OR(H5="NM",H5="DNF",H5="DQ"),COUNT($H$5:$H$62)+1,IF(H5="DNS",H5,RANK(H5,$H$5:$H$62,0))),"")</f>
        <v>5</v>
      </c>
      <c r="K5" s="42">
        <v>10.57</v>
      </c>
      <c r="L5" s="13">
        <f>IFERROR(IF(OR(K5="NM",K5="DNF",K5="DQ"),COUNT($K$5:$K$62)+1,IF(K5="DNS",K5,RANK(K5,$K$5:$K$62,0))),"")</f>
        <v>7</v>
      </c>
      <c r="M5" s="13" cm="1">
        <f t="array" ref="M5">IFERROR(IF(OR(G5="DNS",J5="DNS",L5="DNS"),DNF,G5+J5+L5),"")</f>
        <v>16</v>
      </c>
      <c r="N5" s="24">
        <f>IFERROR(IF(M5="DNF",M5,RANK(M5,$M$5:$M$62,1)),"")</f>
        <v>5</v>
      </c>
    </row>
    <row r="6" spans="1:20" x14ac:dyDescent="0.3">
      <c r="A6" s="45">
        <v>2</v>
      </c>
      <c r="B6" s="45" t="s">
        <v>143</v>
      </c>
      <c r="C6" s="46">
        <v>2020</v>
      </c>
      <c r="D6" s="46" t="s">
        <v>57</v>
      </c>
      <c r="E6" s="47">
        <v>10.77</v>
      </c>
      <c r="F6" s="48"/>
      <c r="G6" s="14">
        <f t="shared" ref="G6:G62" si="0">IFERROR(IF(OR(E6="NM",E6="DNF",E6="DQ"),COUNT($E$5:$E$62)+1,IF(E6="DNS",E6,RANK(E6,$E$5:$E$62,1))),"")</f>
        <v>6</v>
      </c>
      <c r="H6" s="49">
        <v>190</v>
      </c>
      <c r="I6" s="48"/>
      <c r="J6" s="14">
        <f t="shared" ref="J6:J62" si="1">IFERROR(IF(OR(H6="NM",H6="DNF",H6="DQ"),COUNT($H$5:$H$62)+1,IF(H6="DNS",H6,RANK(H6,$H$5:$H$62,0))),"")</f>
        <v>7</v>
      </c>
      <c r="K6" s="47">
        <v>11.82</v>
      </c>
      <c r="L6" s="14">
        <f t="shared" ref="L6:L62" si="2">IFERROR(IF(OR(K6="NM",K6="DNF",K6="DQ"),COUNT($K$5:$K$62)+1,IF(K6="DNS",K6,RANK(K6,$K$5:$K$62,0))),"")</f>
        <v>4</v>
      </c>
      <c r="M6" s="14" cm="1">
        <f t="array" ref="M6">IFERROR(IF(OR(G6="DNS",J6="DNS",L6="DNS"),DNF,G6+J6+L6),"")</f>
        <v>17</v>
      </c>
      <c r="N6" s="25">
        <f t="shared" ref="N6:N62" si="3">IFERROR(IF(M6="DNF",M6,RANK(M6,$M$5:$M$62,1)),"")</f>
        <v>6</v>
      </c>
      <c r="P6" s="35"/>
      <c r="Q6" s="35"/>
      <c r="R6" s="35"/>
      <c r="S6" s="35"/>
      <c r="T6" s="35"/>
    </row>
    <row r="7" spans="1:20" x14ac:dyDescent="0.3">
      <c r="A7" s="45">
        <v>3</v>
      </c>
      <c r="B7" s="45" t="s">
        <v>152</v>
      </c>
      <c r="C7" s="46">
        <v>2020</v>
      </c>
      <c r="D7" s="46" t="s">
        <v>87</v>
      </c>
      <c r="E7" s="47">
        <v>10.66</v>
      </c>
      <c r="F7" s="48"/>
      <c r="G7" s="14">
        <f t="shared" si="0"/>
        <v>5</v>
      </c>
      <c r="H7" s="49">
        <v>240</v>
      </c>
      <c r="I7" s="48"/>
      <c r="J7" s="14">
        <f t="shared" si="1"/>
        <v>2</v>
      </c>
      <c r="K7" s="47">
        <v>20.059999999999999</v>
      </c>
      <c r="L7" s="14">
        <f t="shared" si="2"/>
        <v>1</v>
      </c>
      <c r="M7" s="14" cm="1">
        <f t="array" ref="M7">IFERROR(IF(OR(G7="DNS",J7="DNS",L7="DNS"),DNF,G7+J7+L7),"")</f>
        <v>8</v>
      </c>
      <c r="N7" s="25">
        <f t="shared" si="3"/>
        <v>2</v>
      </c>
      <c r="P7" s="35"/>
      <c r="Q7" s="35"/>
      <c r="R7" s="35"/>
      <c r="S7" s="35"/>
      <c r="T7" s="35"/>
    </row>
    <row r="8" spans="1:20" x14ac:dyDescent="0.3">
      <c r="A8" s="45">
        <v>4</v>
      </c>
      <c r="B8" s="45" t="s">
        <v>153</v>
      </c>
      <c r="C8" s="46">
        <v>2018</v>
      </c>
      <c r="D8" s="46" t="s">
        <v>87</v>
      </c>
      <c r="E8" s="47">
        <v>9.85</v>
      </c>
      <c r="F8" s="48"/>
      <c r="G8" s="14">
        <f t="shared" si="0"/>
        <v>3</v>
      </c>
      <c r="H8" s="49">
        <v>233</v>
      </c>
      <c r="I8" s="48"/>
      <c r="J8" s="14">
        <f t="shared" si="1"/>
        <v>4</v>
      </c>
      <c r="K8" s="47">
        <v>9.39</v>
      </c>
      <c r="L8" s="14">
        <f t="shared" si="2"/>
        <v>8</v>
      </c>
      <c r="M8" s="14" cm="1">
        <f t="array" ref="M8">IFERROR(IF(OR(G8="DNS",J8="DNS",L8="DNS"),DNF,G8+J8+L8),"")</f>
        <v>15</v>
      </c>
      <c r="N8" s="25">
        <f t="shared" si="3"/>
        <v>4</v>
      </c>
      <c r="P8" s="35"/>
      <c r="Q8" s="35"/>
      <c r="R8" s="35"/>
      <c r="S8" s="35"/>
      <c r="T8" s="35"/>
    </row>
    <row r="9" spans="1:20" x14ac:dyDescent="0.3">
      <c r="A9" s="45">
        <v>5</v>
      </c>
      <c r="B9" s="45" t="s">
        <v>154</v>
      </c>
      <c r="C9" s="46">
        <v>2020</v>
      </c>
      <c r="D9" s="46" t="s">
        <v>83</v>
      </c>
      <c r="E9" s="47">
        <v>11.47</v>
      </c>
      <c r="F9" s="48"/>
      <c r="G9" s="14">
        <f t="shared" si="0"/>
        <v>8</v>
      </c>
      <c r="H9" s="49">
        <v>180</v>
      </c>
      <c r="I9" s="48"/>
      <c r="J9" s="14">
        <f t="shared" si="1"/>
        <v>8</v>
      </c>
      <c r="K9" s="47">
        <v>3.6</v>
      </c>
      <c r="L9" s="14">
        <f t="shared" si="2"/>
        <v>12</v>
      </c>
      <c r="M9" s="14" cm="1">
        <f t="array" ref="M9">IFERROR(IF(OR(G9="DNS",J9="DNS",L9="DNS"),DNF,G9+J9+L9),"")</f>
        <v>28</v>
      </c>
      <c r="N9" s="25">
        <f t="shared" si="3"/>
        <v>10</v>
      </c>
    </row>
    <row r="10" spans="1:20" x14ac:dyDescent="0.3">
      <c r="A10" s="45">
        <v>6</v>
      </c>
      <c r="B10" s="45" t="s">
        <v>158</v>
      </c>
      <c r="C10" s="46">
        <v>2019</v>
      </c>
      <c r="D10" s="46" t="s">
        <v>85</v>
      </c>
      <c r="E10" s="47">
        <v>13.21</v>
      </c>
      <c r="F10" s="48"/>
      <c r="G10" s="14">
        <f t="shared" si="0"/>
        <v>12</v>
      </c>
      <c r="H10" s="49">
        <v>176</v>
      </c>
      <c r="I10" s="48"/>
      <c r="J10" s="14">
        <f t="shared" si="1"/>
        <v>9</v>
      </c>
      <c r="K10" s="47">
        <v>11.3</v>
      </c>
      <c r="L10" s="14">
        <f t="shared" si="2"/>
        <v>6</v>
      </c>
      <c r="M10" s="14" cm="1">
        <f t="array" ref="M10">IFERROR(IF(OR(G10="DNS",J10="DNS",L10="DNS"),DNF,G10+J10+L10),"")</f>
        <v>27</v>
      </c>
      <c r="N10" s="25">
        <f t="shared" si="3"/>
        <v>9</v>
      </c>
    </row>
    <row r="11" spans="1:20" x14ac:dyDescent="0.3">
      <c r="A11" s="45">
        <v>7</v>
      </c>
      <c r="B11" s="45" t="s">
        <v>159</v>
      </c>
      <c r="C11" s="46">
        <v>2018</v>
      </c>
      <c r="D11" s="46" t="s">
        <v>85</v>
      </c>
      <c r="E11" s="47">
        <v>9.25</v>
      </c>
      <c r="F11" s="48"/>
      <c r="G11" s="14">
        <f t="shared" si="0"/>
        <v>1</v>
      </c>
      <c r="H11" s="49">
        <v>305</v>
      </c>
      <c r="I11" s="48"/>
      <c r="J11" s="14">
        <f t="shared" si="1"/>
        <v>1</v>
      </c>
      <c r="K11" s="47">
        <v>18.05</v>
      </c>
      <c r="L11" s="14">
        <f t="shared" si="2"/>
        <v>2</v>
      </c>
      <c r="M11" s="14" cm="1">
        <f t="array" ref="M11">IFERROR(IF(OR(G11="DNS",J11="DNS",L11="DNS"),DNF,G11+J11+L11),"")</f>
        <v>4</v>
      </c>
      <c r="N11" s="25">
        <f t="shared" si="3"/>
        <v>1</v>
      </c>
    </row>
    <row r="12" spans="1:20" x14ac:dyDescent="0.3">
      <c r="A12" s="45">
        <v>8</v>
      </c>
      <c r="B12" s="45" t="s">
        <v>162</v>
      </c>
      <c r="C12" s="46">
        <v>2020</v>
      </c>
      <c r="D12" s="46" t="s">
        <v>63</v>
      </c>
      <c r="E12" s="47">
        <v>12.78</v>
      </c>
      <c r="F12" s="48"/>
      <c r="G12" s="14">
        <f t="shared" si="0"/>
        <v>11</v>
      </c>
      <c r="H12" s="49">
        <v>93</v>
      </c>
      <c r="I12" s="48"/>
      <c r="J12" s="14">
        <f t="shared" si="1"/>
        <v>12</v>
      </c>
      <c r="K12" s="47">
        <v>7.17</v>
      </c>
      <c r="L12" s="14">
        <f t="shared" si="2"/>
        <v>11</v>
      </c>
      <c r="M12" s="14" cm="1">
        <f t="array" ref="M12">IFERROR(IF(OR(G12="DNS",J12="DNS",L12="DNS"),DNF,G12+J12+L12),"")</f>
        <v>34</v>
      </c>
      <c r="N12" s="25">
        <f t="shared" si="3"/>
        <v>12</v>
      </c>
    </row>
    <row r="13" spans="1:20" x14ac:dyDescent="0.3">
      <c r="A13" s="45">
        <v>9</v>
      </c>
      <c r="B13" s="45" t="s">
        <v>173</v>
      </c>
      <c r="C13" s="46">
        <v>2018</v>
      </c>
      <c r="D13" s="46" t="s">
        <v>57</v>
      </c>
      <c r="E13" s="47">
        <v>11.1</v>
      </c>
      <c r="F13" s="48"/>
      <c r="G13" s="14">
        <f t="shared" si="0"/>
        <v>7</v>
      </c>
      <c r="H13" s="49">
        <v>191</v>
      </c>
      <c r="I13" s="48"/>
      <c r="J13" s="14">
        <f t="shared" si="1"/>
        <v>6</v>
      </c>
      <c r="K13" s="47">
        <v>7.18</v>
      </c>
      <c r="L13" s="14">
        <f t="shared" si="2"/>
        <v>10</v>
      </c>
      <c r="M13" s="14" cm="1">
        <f t="array" ref="M13">IFERROR(IF(OR(G13="DNS",J13="DNS",L13="DNS"),DNF,G13+J13+L13),"")</f>
        <v>23</v>
      </c>
      <c r="N13" s="25">
        <f t="shared" si="3"/>
        <v>7</v>
      </c>
    </row>
    <row r="14" spans="1:20" x14ac:dyDescent="0.3">
      <c r="A14" s="45">
        <v>10</v>
      </c>
      <c r="B14" s="45" t="s">
        <v>174</v>
      </c>
      <c r="C14" s="46">
        <v>2021</v>
      </c>
      <c r="D14" s="46"/>
      <c r="E14" s="47">
        <v>12.51</v>
      </c>
      <c r="F14" s="48"/>
      <c r="G14" s="14">
        <f t="shared" si="0"/>
        <v>10</v>
      </c>
      <c r="H14" s="49">
        <v>148</v>
      </c>
      <c r="I14" s="48"/>
      <c r="J14" s="14">
        <f t="shared" si="1"/>
        <v>11</v>
      </c>
      <c r="K14" s="47">
        <v>11.8</v>
      </c>
      <c r="L14" s="14">
        <f t="shared" si="2"/>
        <v>5</v>
      </c>
      <c r="M14" s="14" cm="1">
        <f t="array" ref="M14">IFERROR(IF(OR(G14="DNS",J14="DNS",L14="DNS"),DNF,G14+J14+L14),"")</f>
        <v>26</v>
      </c>
      <c r="N14" s="25">
        <f t="shared" si="3"/>
        <v>8</v>
      </c>
    </row>
    <row r="15" spans="1:20" x14ac:dyDescent="0.3">
      <c r="A15" s="45">
        <v>11</v>
      </c>
      <c r="B15" s="45" t="s">
        <v>175</v>
      </c>
      <c r="C15" s="46">
        <v>2019</v>
      </c>
      <c r="D15" s="46"/>
      <c r="E15" s="47">
        <v>9.83</v>
      </c>
      <c r="F15" s="48"/>
      <c r="G15" s="14">
        <f t="shared" si="0"/>
        <v>2</v>
      </c>
      <c r="H15" s="49">
        <v>238</v>
      </c>
      <c r="I15" s="48"/>
      <c r="J15" s="14">
        <f t="shared" si="1"/>
        <v>3</v>
      </c>
      <c r="K15" s="47">
        <v>12.12</v>
      </c>
      <c r="L15" s="14">
        <f t="shared" si="2"/>
        <v>3</v>
      </c>
      <c r="M15" s="14" cm="1">
        <f t="array" ref="M15">IFERROR(IF(OR(G15="DNS",J15="DNS",L15="DNS"),DNF,G15+J15+L15),"")</f>
        <v>8</v>
      </c>
      <c r="N15" s="25">
        <f t="shared" si="3"/>
        <v>2</v>
      </c>
    </row>
    <row r="16" spans="1:20" x14ac:dyDescent="0.3">
      <c r="A16" s="45">
        <v>12</v>
      </c>
      <c r="B16" s="45" t="s">
        <v>177</v>
      </c>
      <c r="C16" s="46">
        <v>2019</v>
      </c>
      <c r="D16" s="46" t="s">
        <v>63</v>
      </c>
      <c r="E16" s="47">
        <v>11.67</v>
      </c>
      <c r="F16" s="48"/>
      <c r="G16" s="14">
        <f t="shared" si="0"/>
        <v>9</v>
      </c>
      <c r="H16" s="49">
        <v>150</v>
      </c>
      <c r="I16" s="48"/>
      <c r="J16" s="14">
        <f t="shared" si="1"/>
        <v>10</v>
      </c>
      <c r="K16" s="47">
        <v>7.33</v>
      </c>
      <c r="L16" s="14">
        <f t="shared" si="2"/>
        <v>9</v>
      </c>
      <c r="M16" s="14" cm="1">
        <f t="array" ref="M16">IFERROR(IF(OR(G16="DNS",J16="DNS",L16="DNS"),DNF,G16+J16+L16),"")</f>
        <v>28</v>
      </c>
      <c r="N16" s="25">
        <f t="shared" si="3"/>
        <v>10</v>
      </c>
    </row>
    <row r="17" spans="1:14" x14ac:dyDescent="0.3">
      <c r="A17" s="45"/>
      <c r="B17" s="45"/>
      <c r="C17" s="46"/>
      <c r="D17" s="46"/>
      <c r="E17" s="47"/>
      <c r="F17" s="48"/>
      <c r="G17" s="14" t="str">
        <f t="shared" si="0"/>
        <v/>
      </c>
      <c r="H17" s="49"/>
      <c r="I17" s="48"/>
      <c r="J17" s="14" t="str">
        <f t="shared" si="1"/>
        <v/>
      </c>
      <c r="K17" s="47"/>
      <c r="L17" s="14" t="str">
        <f t="shared" si="2"/>
        <v/>
      </c>
      <c r="M17" s="14" t="str" cm="1">
        <f t="array" ref="M17">IFERROR(IF(OR(G17="DNS",J17="DNS",L17="DNS"),DNF,G17+J17+L17),"")</f>
        <v/>
      </c>
      <c r="N17" s="25" t="str">
        <f t="shared" si="3"/>
        <v/>
      </c>
    </row>
    <row r="18" spans="1:14" x14ac:dyDescent="0.3">
      <c r="A18" s="45"/>
      <c r="B18" s="45"/>
      <c r="C18" s="46"/>
      <c r="D18" s="46"/>
      <c r="E18" s="47"/>
      <c r="F18" s="48"/>
      <c r="G18" s="14" t="str">
        <f t="shared" si="0"/>
        <v/>
      </c>
      <c r="H18" s="49"/>
      <c r="I18" s="48"/>
      <c r="J18" s="14" t="str">
        <f t="shared" si="1"/>
        <v/>
      </c>
      <c r="K18" s="47"/>
      <c r="L18" s="14" t="str">
        <f t="shared" si="2"/>
        <v/>
      </c>
      <c r="M18" s="14" t="str" cm="1">
        <f t="array" ref="M18">IFERROR(IF(OR(G18="DNS",J18="DNS",L18="DNS"),DNF,G18+J18+L18),"")</f>
        <v/>
      </c>
      <c r="N18" s="25" t="str">
        <f t="shared" si="3"/>
        <v/>
      </c>
    </row>
    <row r="19" spans="1:14" x14ac:dyDescent="0.3">
      <c r="A19" s="45"/>
      <c r="B19" s="45"/>
      <c r="C19" s="46"/>
      <c r="D19" s="46"/>
      <c r="E19" s="47"/>
      <c r="F19" s="48"/>
      <c r="G19" s="14" t="str">
        <f t="shared" si="0"/>
        <v/>
      </c>
      <c r="H19" s="49"/>
      <c r="I19" s="48"/>
      <c r="J19" s="14" t="str">
        <f t="shared" si="1"/>
        <v/>
      </c>
      <c r="K19" s="47"/>
      <c r="L19" s="14" t="str">
        <f t="shared" si="2"/>
        <v/>
      </c>
      <c r="M19" s="14" t="str" cm="1">
        <f t="array" ref="M19">IFERROR(IF(OR(G19="DNS",J19="DNS",L19="DNS"),DNF,G19+J19+L19),"")</f>
        <v/>
      </c>
      <c r="N19" s="25" t="str">
        <f t="shared" si="3"/>
        <v/>
      </c>
    </row>
    <row r="20" spans="1:14" x14ac:dyDescent="0.3">
      <c r="A20" s="45"/>
      <c r="B20" s="45"/>
      <c r="C20" s="46"/>
      <c r="D20" s="46"/>
      <c r="E20" s="47"/>
      <c r="F20" s="48"/>
      <c r="G20" s="14" t="str">
        <f t="shared" si="0"/>
        <v/>
      </c>
      <c r="H20" s="49"/>
      <c r="I20" s="48"/>
      <c r="J20" s="14" t="str">
        <f t="shared" si="1"/>
        <v/>
      </c>
      <c r="K20" s="47"/>
      <c r="L20" s="14" t="str">
        <f t="shared" si="2"/>
        <v/>
      </c>
      <c r="M20" s="14" t="str" cm="1">
        <f t="array" ref="M20">IFERROR(IF(OR(G20="DNS",J20="DNS",L20="DNS"),DNF,G20+J20+L20),"")</f>
        <v/>
      </c>
      <c r="N20" s="25" t="str">
        <f t="shared" si="3"/>
        <v/>
      </c>
    </row>
    <row r="21" spans="1:14" x14ac:dyDescent="0.3">
      <c r="A21" s="45"/>
      <c r="B21" s="45"/>
      <c r="C21" s="46"/>
      <c r="D21" s="46"/>
      <c r="E21" s="47"/>
      <c r="F21" s="48"/>
      <c r="G21" s="14" t="str">
        <f t="shared" si="0"/>
        <v/>
      </c>
      <c r="H21" s="49"/>
      <c r="I21" s="48"/>
      <c r="J21" s="14" t="str">
        <f t="shared" si="1"/>
        <v/>
      </c>
      <c r="K21" s="47"/>
      <c r="L21" s="14" t="str">
        <f t="shared" si="2"/>
        <v/>
      </c>
      <c r="M21" s="14" t="str" cm="1">
        <f t="array" ref="M21">IFERROR(IF(OR(G21="DNS",J21="DNS",L21="DNS"),DNF,G21+J21+L21),"")</f>
        <v/>
      </c>
      <c r="N21" s="25" t="str">
        <f t="shared" si="3"/>
        <v/>
      </c>
    </row>
    <row r="22" spans="1:14" x14ac:dyDescent="0.3">
      <c r="A22" s="45"/>
      <c r="B22" s="45"/>
      <c r="C22" s="46"/>
      <c r="D22" s="46"/>
      <c r="E22" s="47"/>
      <c r="F22" s="48"/>
      <c r="G22" s="14" t="str">
        <f t="shared" si="0"/>
        <v/>
      </c>
      <c r="H22" s="49"/>
      <c r="I22" s="48"/>
      <c r="J22" s="14" t="str">
        <f t="shared" si="1"/>
        <v/>
      </c>
      <c r="K22" s="47"/>
      <c r="L22" s="14" t="str">
        <f t="shared" si="2"/>
        <v/>
      </c>
      <c r="M22" s="14" t="str" cm="1">
        <f t="array" ref="M22">IFERROR(IF(OR(G22="DNS",J22="DNS",L22="DNS"),DNF,G22+J22+L22),"")</f>
        <v/>
      </c>
      <c r="N22" s="25" t="str">
        <f t="shared" si="3"/>
        <v/>
      </c>
    </row>
    <row r="23" spans="1:14" x14ac:dyDescent="0.3">
      <c r="A23" s="45"/>
      <c r="B23" s="45"/>
      <c r="C23" s="46"/>
      <c r="D23" s="46"/>
      <c r="E23" s="47"/>
      <c r="F23" s="48"/>
      <c r="G23" s="14" t="str">
        <f t="shared" si="0"/>
        <v/>
      </c>
      <c r="H23" s="49"/>
      <c r="I23" s="48"/>
      <c r="J23" s="14" t="str">
        <f t="shared" si="1"/>
        <v/>
      </c>
      <c r="K23" s="47"/>
      <c r="L23" s="14" t="str">
        <f t="shared" si="2"/>
        <v/>
      </c>
      <c r="M23" s="14" t="str" cm="1">
        <f t="array" ref="M23">IFERROR(IF(OR(G23="DNS",J23="DNS",L23="DNS"),DNF,G23+J23+L23),"")</f>
        <v/>
      </c>
      <c r="N23" s="25" t="str">
        <f t="shared" si="3"/>
        <v/>
      </c>
    </row>
    <row r="24" spans="1:14" x14ac:dyDescent="0.3">
      <c r="A24" s="45"/>
      <c r="B24" s="45"/>
      <c r="C24" s="46"/>
      <c r="D24" s="46"/>
      <c r="E24" s="47"/>
      <c r="F24" s="48"/>
      <c r="G24" s="14" t="str">
        <f t="shared" si="0"/>
        <v/>
      </c>
      <c r="H24" s="49"/>
      <c r="I24" s="48"/>
      <c r="J24" s="14" t="str">
        <f t="shared" si="1"/>
        <v/>
      </c>
      <c r="K24" s="47"/>
      <c r="L24" s="14" t="str">
        <f t="shared" si="2"/>
        <v/>
      </c>
      <c r="M24" s="14" t="str" cm="1">
        <f t="array" ref="M24">IFERROR(IF(OR(G24="DNS",J24="DNS",L24="DNS"),DNF,G24+J24+L24),"")</f>
        <v/>
      </c>
      <c r="N24" s="25" t="str">
        <f t="shared" si="3"/>
        <v/>
      </c>
    </row>
    <row r="25" spans="1:14" x14ac:dyDescent="0.3">
      <c r="A25" s="45"/>
      <c r="B25" s="45"/>
      <c r="C25" s="46"/>
      <c r="D25" s="46"/>
      <c r="E25" s="47"/>
      <c r="F25" s="48"/>
      <c r="G25" s="14" t="str">
        <f t="shared" si="0"/>
        <v/>
      </c>
      <c r="H25" s="49"/>
      <c r="I25" s="48"/>
      <c r="J25" s="14" t="str">
        <f t="shared" si="1"/>
        <v/>
      </c>
      <c r="K25" s="47"/>
      <c r="L25" s="14" t="str">
        <f t="shared" si="2"/>
        <v/>
      </c>
      <c r="M25" s="14" t="str" cm="1">
        <f t="array" ref="M25">IFERROR(IF(OR(G25="DNS",J25="DNS",L25="DNS"),DNF,G25+J25+L25),"")</f>
        <v/>
      </c>
      <c r="N25" s="25" t="str">
        <f t="shared" si="3"/>
        <v/>
      </c>
    </row>
    <row r="26" spans="1:14" x14ac:dyDescent="0.3">
      <c r="A26" s="45"/>
      <c r="B26" s="45"/>
      <c r="C26" s="46"/>
      <c r="D26" s="46"/>
      <c r="E26" s="47"/>
      <c r="F26" s="48"/>
      <c r="G26" s="14" t="str">
        <f t="shared" si="0"/>
        <v/>
      </c>
      <c r="H26" s="49"/>
      <c r="I26" s="48"/>
      <c r="J26" s="14" t="str">
        <f t="shared" si="1"/>
        <v/>
      </c>
      <c r="K26" s="47"/>
      <c r="L26" s="14" t="str">
        <f t="shared" si="2"/>
        <v/>
      </c>
      <c r="M26" s="14" t="str" cm="1">
        <f t="array" ref="M26">IFERROR(IF(OR(G26="DNS",J26="DNS",L26="DNS"),DNF,G26+J26+L26),"")</f>
        <v/>
      </c>
      <c r="N26" s="25" t="str">
        <f t="shared" si="3"/>
        <v/>
      </c>
    </row>
    <row r="27" spans="1:14" x14ac:dyDescent="0.3">
      <c r="A27" s="45"/>
      <c r="B27" s="45"/>
      <c r="C27" s="46"/>
      <c r="D27" s="46"/>
      <c r="E27" s="47"/>
      <c r="F27" s="48"/>
      <c r="G27" s="14" t="str">
        <f t="shared" si="0"/>
        <v/>
      </c>
      <c r="H27" s="49"/>
      <c r="I27" s="48"/>
      <c r="J27" s="14" t="str">
        <f t="shared" si="1"/>
        <v/>
      </c>
      <c r="K27" s="47"/>
      <c r="L27" s="14" t="str">
        <f t="shared" si="2"/>
        <v/>
      </c>
      <c r="M27" s="14" t="str" cm="1">
        <f t="array" ref="M27">IFERROR(IF(OR(G27="DNS",J27="DNS",L27="DNS"),DNF,G27+J27+L27),"")</f>
        <v/>
      </c>
      <c r="N27" s="25" t="str">
        <f t="shared" si="3"/>
        <v/>
      </c>
    </row>
    <row r="28" spans="1:14" x14ac:dyDescent="0.3">
      <c r="A28" s="45"/>
      <c r="B28" s="45"/>
      <c r="C28" s="46"/>
      <c r="D28" s="46"/>
      <c r="E28" s="47"/>
      <c r="F28" s="48"/>
      <c r="G28" s="14" t="str">
        <f t="shared" si="0"/>
        <v/>
      </c>
      <c r="H28" s="49"/>
      <c r="I28" s="48"/>
      <c r="J28" s="14" t="str">
        <f t="shared" si="1"/>
        <v/>
      </c>
      <c r="K28" s="47"/>
      <c r="L28" s="14" t="str">
        <f t="shared" si="2"/>
        <v/>
      </c>
      <c r="M28" s="14" t="str" cm="1">
        <f t="array" ref="M28">IFERROR(IF(OR(G28="DNS",J28="DNS",L28="DNS"),DNF,G28+J28+L28),"")</f>
        <v/>
      </c>
      <c r="N28" s="25" t="str">
        <f t="shared" si="3"/>
        <v/>
      </c>
    </row>
    <row r="29" spans="1:14" x14ac:dyDescent="0.3">
      <c r="A29" s="45"/>
      <c r="B29" s="45"/>
      <c r="C29" s="46"/>
      <c r="D29" s="46"/>
      <c r="E29" s="47"/>
      <c r="F29" s="48"/>
      <c r="G29" s="14" t="str">
        <f t="shared" si="0"/>
        <v/>
      </c>
      <c r="H29" s="49"/>
      <c r="I29" s="48"/>
      <c r="J29" s="14" t="str">
        <f t="shared" si="1"/>
        <v/>
      </c>
      <c r="K29" s="47"/>
      <c r="L29" s="14" t="str">
        <f t="shared" si="2"/>
        <v/>
      </c>
      <c r="M29" s="14" t="str" cm="1">
        <f t="array" ref="M29">IFERROR(IF(OR(G29="DNS",J29="DNS",L29="DNS"),DNF,G29+J29+L29),"")</f>
        <v/>
      </c>
      <c r="N29" s="25" t="str">
        <f t="shared" si="3"/>
        <v/>
      </c>
    </row>
    <row r="30" spans="1:14" x14ac:dyDescent="0.3">
      <c r="A30" s="45"/>
      <c r="B30" s="45"/>
      <c r="C30" s="46"/>
      <c r="D30" s="46"/>
      <c r="E30" s="47"/>
      <c r="F30" s="48"/>
      <c r="G30" s="14" t="str">
        <f t="shared" si="0"/>
        <v/>
      </c>
      <c r="H30" s="49"/>
      <c r="I30" s="48"/>
      <c r="J30" s="14" t="str">
        <f t="shared" si="1"/>
        <v/>
      </c>
      <c r="K30" s="47"/>
      <c r="L30" s="14" t="str">
        <f t="shared" si="2"/>
        <v/>
      </c>
      <c r="M30" s="14" t="str" cm="1">
        <f t="array" ref="M30">IFERROR(IF(OR(G30="DNS",J30="DNS",L30="DNS"),DNF,G30+J30+L30),"")</f>
        <v/>
      </c>
      <c r="N30" s="25" t="str">
        <f t="shared" si="3"/>
        <v/>
      </c>
    </row>
    <row r="31" spans="1:14" x14ac:dyDescent="0.3">
      <c r="A31" s="45"/>
      <c r="B31" s="45"/>
      <c r="C31" s="46"/>
      <c r="D31" s="46"/>
      <c r="E31" s="47"/>
      <c r="F31" s="48"/>
      <c r="G31" s="14" t="str">
        <f t="shared" si="0"/>
        <v/>
      </c>
      <c r="H31" s="49"/>
      <c r="I31" s="48"/>
      <c r="J31" s="14" t="str">
        <f t="shared" si="1"/>
        <v/>
      </c>
      <c r="K31" s="47"/>
      <c r="L31" s="14" t="str">
        <f t="shared" si="2"/>
        <v/>
      </c>
      <c r="M31" s="14" t="str" cm="1">
        <f t="array" ref="M31">IFERROR(IF(OR(G31="DNS",J31="DNS",L31="DNS"),DNF,G31+J31+L31),"")</f>
        <v/>
      </c>
      <c r="N31" s="25" t="str">
        <f t="shared" si="3"/>
        <v/>
      </c>
    </row>
    <row r="32" spans="1:14" x14ac:dyDescent="0.3">
      <c r="A32" s="45"/>
      <c r="B32" s="45"/>
      <c r="C32" s="46"/>
      <c r="D32" s="46"/>
      <c r="E32" s="47"/>
      <c r="F32" s="48"/>
      <c r="G32" s="14" t="str">
        <f t="shared" si="0"/>
        <v/>
      </c>
      <c r="H32" s="49"/>
      <c r="I32" s="48"/>
      <c r="J32" s="14" t="str">
        <f t="shared" si="1"/>
        <v/>
      </c>
      <c r="K32" s="47"/>
      <c r="L32" s="14" t="str">
        <f t="shared" si="2"/>
        <v/>
      </c>
      <c r="M32" s="14" t="str" cm="1">
        <f t="array" ref="M32">IFERROR(IF(OR(G32="DNS",J32="DNS",L32="DNS"),DNF,G32+J32+L32),"")</f>
        <v/>
      </c>
      <c r="N32" s="25" t="str">
        <f t="shared" si="3"/>
        <v/>
      </c>
    </row>
    <row r="33" spans="1:14" x14ac:dyDescent="0.3">
      <c r="A33" s="45"/>
      <c r="B33" s="45"/>
      <c r="C33" s="46"/>
      <c r="D33" s="46"/>
      <c r="E33" s="47"/>
      <c r="F33" s="48"/>
      <c r="G33" s="14" t="str">
        <f t="shared" si="0"/>
        <v/>
      </c>
      <c r="H33" s="49"/>
      <c r="I33" s="48"/>
      <c r="J33" s="14" t="str">
        <f t="shared" si="1"/>
        <v/>
      </c>
      <c r="K33" s="47"/>
      <c r="L33" s="14" t="str">
        <f t="shared" si="2"/>
        <v/>
      </c>
      <c r="M33" s="14" t="str" cm="1">
        <f t="array" ref="M33">IFERROR(IF(OR(G33="DNS",J33="DNS",L33="DNS"),DNF,G33+J33+L33),"")</f>
        <v/>
      </c>
      <c r="N33" s="25" t="str">
        <f t="shared" si="3"/>
        <v/>
      </c>
    </row>
    <row r="34" spans="1:14" x14ac:dyDescent="0.3">
      <c r="A34" s="45"/>
      <c r="B34" s="45"/>
      <c r="C34" s="46"/>
      <c r="D34" s="46"/>
      <c r="E34" s="47"/>
      <c r="F34" s="48"/>
      <c r="G34" s="14" t="str">
        <f t="shared" si="0"/>
        <v/>
      </c>
      <c r="H34" s="49"/>
      <c r="I34" s="48"/>
      <c r="J34" s="14" t="str">
        <f t="shared" si="1"/>
        <v/>
      </c>
      <c r="K34" s="47"/>
      <c r="L34" s="14" t="str">
        <f t="shared" si="2"/>
        <v/>
      </c>
      <c r="M34" s="14" t="str" cm="1">
        <f t="array" ref="M34">IFERROR(IF(OR(G34="DNS",J34="DNS",L34="DNS"),DNF,G34+J34+L34),"")</f>
        <v/>
      </c>
      <c r="N34" s="25" t="str">
        <f t="shared" si="3"/>
        <v/>
      </c>
    </row>
    <row r="35" spans="1:14" x14ac:dyDescent="0.3">
      <c r="A35" s="45"/>
      <c r="B35" s="45"/>
      <c r="C35" s="46"/>
      <c r="D35" s="46"/>
      <c r="E35" s="47"/>
      <c r="F35" s="48"/>
      <c r="G35" s="14" t="str">
        <f t="shared" si="0"/>
        <v/>
      </c>
      <c r="H35" s="49"/>
      <c r="I35" s="48"/>
      <c r="J35" s="14" t="str">
        <f t="shared" si="1"/>
        <v/>
      </c>
      <c r="K35" s="47"/>
      <c r="L35" s="14" t="str">
        <f t="shared" si="2"/>
        <v/>
      </c>
      <c r="M35" s="14" t="str" cm="1">
        <f t="array" ref="M35">IFERROR(IF(OR(G35="DNS",J35="DNS",L35="DNS"),DNF,G35+J35+L35),"")</f>
        <v/>
      </c>
      <c r="N35" s="25" t="str">
        <f t="shared" si="3"/>
        <v/>
      </c>
    </row>
    <row r="36" spans="1:14" x14ac:dyDescent="0.3">
      <c r="A36" s="45"/>
      <c r="B36" s="45"/>
      <c r="C36" s="46"/>
      <c r="D36" s="46"/>
      <c r="E36" s="47"/>
      <c r="F36" s="48"/>
      <c r="G36" s="14" t="str">
        <f t="shared" si="0"/>
        <v/>
      </c>
      <c r="H36" s="49"/>
      <c r="I36" s="48"/>
      <c r="J36" s="14" t="str">
        <f t="shared" si="1"/>
        <v/>
      </c>
      <c r="K36" s="47"/>
      <c r="L36" s="14" t="str">
        <f t="shared" si="2"/>
        <v/>
      </c>
      <c r="M36" s="14" t="str" cm="1">
        <f t="array" ref="M36">IFERROR(IF(OR(G36="DNS",J36="DNS",L36="DNS"),DNF,G36+J36+L36),"")</f>
        <v/>
      </c>
      <c r="N36" s="25" t="str">
        <f t="shared" si="3"/>
        <v/>
      </c>
    </row>
    <row r="37" spans="1:14" x14ac:dyDescent="0.3">
      <c r="A37" s="45"/>
      <c r="B37" s="45"/>
      <c r="C37" s="46"/>
      <c r="D37" s="46"/>
      <c r="E37" s="47"/>
      <c r="F37" s="48"/>
      <c r="G37" s="14" t="str">
        <f t="shared" si="0"/>
        <v/>
      </c>
      <c r="H37" s="49"/>
      <c r="I37" s="48"/>
      <c r="J37" s="14" t="str">
        <f t="shared" si="1"/>
        <v/>
      </c>
      <c r="K37" s="47"/>
      <c r="L37" s="14" t="str">
        <f t="shared" si="2"/>
        <v/>
      </c>
      <c r="M37" s="14" t="str" cm="1">
        <f t="array" ref="M37">IFERROR(IF(OR(G37="DNS",J37="DNS",L37="DNS"),DNF,G37+J37+L37),"")</f>
        <v/>
      </c>
      <c r="N37" s="25" t="str">
        <f t="shared" si="3"/>
        <v/>
      </c>
    </row>
    <row r="38" spans="1:14" x14ac:dyDescent="0.3">
      <c r="A38" s="45"/>
      <c r="B38" s="45"/>
      <c r="C38" s="46"/>
      <c r="D38" s="46"/>
      <c r="E38" s="47"/>
      <c r="F38" s="48"/>
      <c r="G38" s="14" t="str">
        <f t="shared" si="0"/>
        <v/>
      </c>
      <c r="H38" s="49"/>
      <c r="I38" s="48"/>
      <c r="J38" s="14" t="str">
        <f t="shared" si="1"/>
        <v/>
      </c>
      <c r="K38" s="47"/>
      <c r="L38" s="14" t="str">
        <f t="shared" si="2"/>
        <v/>
      </c>
      <c r="M38" s="14" t="str" cm="1">
        <f t="array" ref="M38">IFERROR(IF(OR(G38="DNS",J38="DNS",L38="DNS"),DNF,G38+J38+L38),"")</f>
        <v/>
      </c>
      <c r="N38" s="25" t="str">
        <f t="shared" si="3"/>
        <v/>
      </c>
    </row>
    <row r="39" spans="1:14" x14ac:dyDescent="0.3">
      <c r="A39" s="45"/>
      <c r="B39" s="45"/>
      <c r="C39" s="46"/>
      <c r="D39" s="46"/>
      <c r="E39" s="47"/>
      <c r="F39" s="48"/>
      <c r="G39" s="14" t="str">
        <f t="shared" si="0"/>
        <v/>
      </c>
      <c r="H39" s="49"/>
      <c r="I39" s="48"/>
      <c r="J39" s="14" t="str">
        <f t="shared" si="1"/>
        <v/>
      </c>
      <c r="K39" s="47"/>
      <c r="L39" s="14" t="str">
        <f t="shared" si="2"/>
        <v/>
      </c>
      <c r="M39" s="14" t="str" cm="1">
        <f t="array" ref="M39">IFERROR(IF(OR(G39="DNS",J39="DNS",L39="DNS"),DNF,G39+J39+L39),"")</f>
        <v/>
      </c>
      <c r="N39" s="25" t="str">
        <f t="shared" si="3"/>
        <v/>
      </c>
    </row>
    <row r="40" spans="1:14" x14ac:dyDescent="0.3">
      <c r="A40" s="45"/>
      <c r="B40" s="45"/>
      <c r="C40" s="46"/>
      <c r="D40" s="46"/>
      <c r="E40" s="47"/>
      <c r="F40" s="48"/>
      <c r="G40" s="14" t="str">
        <f t="shared" si="0"/>
        <v/>
      </c>
      <c r="H40" s="49"/>
      <c r="I40" s="48"/>
      <c r="J40" s="14" t="str">
        <f t="shared" si="1"/>
        <v/>
      </c>
      <c r="K40" s="47"/>
      <c r="L40" s="14" t="str">
        <f t="shared" si="2"/>
        <v/>
      </c>
      <c r="M40" s="14" t="str" cm="1">
        <f t="array" ref="M40">IFERROR(IF(OR(G40="DNS",J40="DNS",L40="DNS"),DNF,G40+J40+L40),"")</f>
        <v/>
      </c>
      <c r="N40" s="25" t="str">
        <f t="shared" si="3"/>
        <v/>
      </c>
    </row>
    <row r="41" spans="1:14" x14ac:dyDescent="0.3">
      <c r="A41" s="45"/>
      <c r="B41" s="45"/>
      <c r="C41" s="46"/>
      <c r="D41" s="46"/>
      <c r="E41" s="47"/>
      <c r="F41" s="48"/>
      <c r="G41" s="14" t="str">
        <f t="shared" si="0"/>
        <v/>
      </c>
      <c r="H41" s="49"/>
      <c r="I41" s="48"/>
      <c r="J41" s="14" t="str">
        <f t="shared" si="1"/>
        <v/>
      </c>
      <c r="K41" s="47"/>
      <c r="L41" s="14" t="str">
        <f t="shared" si="2"/>
        <v/>
      </c>
      <c r="M41" s="14" t="str" cm="1">
        <f t="array" ref="M41">IFERROR(IF(OR(G41="DNS",J41="DNS",L41="DNS"),DNF,G41+J41+L41),"")</f>
        <v/>
      </c>
      <c r="N41" s="25" t="str">
        <f t="shared" si="3"/>
        <v/>
      </c>
    </row>
    <row r="42" spans="1:14" x14ac:dyDescent="0.3">
      <c r="A42" s="45"/>
      <c r="B42" s="45"/>
      <c r="C42" s="46"/>
      <c r="D42" s="46"/>
      <c r="E42" s="47"/>
      <c r="F42" s="48"/>
      <c r="G42" s="14" t="str">
        <f t="shared" si="0"/>
        <v/>
      </c>
      <c r="H42" s="49"/>
      <c r="I42" s="48"/>
      <c r="J42" s="14" t="str">
        <f t="shared" si="1"/>
        <v/>
      </c>
      <c r="K42" s="47"/>
      <c r="L42" s="14" t="str">
        <f t="shared" si="2"/>
        <v/>
      </c>
      <c r="M42" s="14" t="str" cm="1">
        <f t="array" ref="M42">IFERROR(IF(OR(G42="DNS",J42="DNS",L42="DNS"),DNF,G42+J42+L42),"")</f>
        <v/>
      </c>
      <c r="N42" s="25" t="str">
        <f t="shared" si="3"/>
        <v/>
      </c>
    </row>
    <row r="43" spans="1:14" x14ac:dyDescent="0.3">
      <c r="A43" s="45"/>
      <c r="B43" s="45"/>
      <c r="C43" s="46"/>
      <c r="D43" s="46"/>
      <c r="E43" s="47"/>
      <c r="F43" s="48"/>
      <c r="G43" s="14" t="str">
        <f t="shared" si="0"/>
        <v/>
      </c>
      <c r="H43" s="49"/>
      <c r="I43" s="48"/>
      <c r="J43" s="14" t="str">
        <f t="shared" si="1"/>
        <v/>
      </c>
      <c r="K43" s="47"/>
      <c r="L43" s="14" t="str">
        <f t="shared" si="2"/>
        <v/>
      </c>
      <c r="M43" s="14" t="str" cm="1">
        <f t="array" ref="M43">IFERROR(IF(OR(G43="DNS",J43="DNS",L43="DNS"),DNF,G43+J43+L43),"")</f>
        <v/>
      </c>
      <c r="N43" s="25" t="str">
        <f t="shared" si="3"/>
        <v/>
      </c>
    </row>
    <row r="44" spans="1:14" x14ac:dyDescent="0.3">
      <c r="A44" s="45"/>
      <c r="B44" s="45"/>
      <c r="C44" s="46"/>
      <c r="D44" s="46"/>
      <c r="E44" s="47"/>
      <c r="F44" s="48"/>
      <c r="G44" s="14" t="str">
        <f t="shared" si="0"/>
        <v/>
      </c>
      <c r="H44" s="49"/>
      <c r="I44" s="48"/>
      <c r="J44" s="14" t="str">
        <f t="shared" si="1"/>
        <v/>
      </c>
      <c r="K44" s="47"/>
      <c r="L44" s="14" t="str">
        <f t="shared" si="2"/>
        <v/>
      </c>
      <c r="M44" s="14" t="str" cm="1">
        <f t="array" ref="M44">IFERROR(IF(OR(G44="DNS",J44="DNS",L44="DNS"),DNF,G44+J44+L44),"")</f>
        <v/>
      </c>
      <c r="N44" s="25" t="str">
        <f t="shared" si="3"/>
        <v/>
      </c>
    </row>
    <row r="45" spans="1:14" x14ac:dyDescent="0.3">
      <c r="A45" s="45"/>
      <c r="B45" s="45"/>
      <c r="C45" s="46"/>
      <c r="D45" s="46"/>
      <c r="E45" s="47"/>
      <c r="F45" s="48"/>
      <c r="G45" s="14" t="str">
        <f t="shared" si="0"/>
        <v/>
      </c>
      <c r="H45" s="49"/>
      <c r="I45" s="48"/>
      <c r="J45" s="14" t="str">
        <f t="shared" si="1"/>
        <v/>
      </c>
      <c r="K45" s="47"/>
      <c r="L45" s="14" t="str">
        <f t="shared" si="2"/>
        <v/>
      </c>
      <c r="M45" s="14" t="str" cm="1">
        <f t="array" ref="M45">IFERROR(IF(OR(G45="DNS",J45="DNS",L45="DNS"),DNF,G45+J45+L45),"")</f>
        <v/>
      </c>
      <c r="N45" s="25" t="str">
        <f t="shared" si="3"/>
        <v/>
      </c>
    </row>
    <row r="46" spans="1:14" x14ac:dyDescent="0.3">
      <c r="A46" s="45"/>
      <c r="B46" s="45"/>
      <c r="C46" s="46"/>
      <c r="D46" s="46"/>
      <c r="E46" s="47"/>
      <c r="F46" s="48"/>
      <c r="G46" s="14" t="str">
        <f t="shared" si="0"/>
        <v/>
      </c>
      <c r="H46" s="49"/>
      <c r="I46" s="48"/>
      <c r="J46" s="14" t="str">
        <f t="shared" si="1"/>
        <v/>
      </c>
      <c r="K46" s="47"/>
      <c r="L46" s="14" t="str">
        <f t="shared" si="2"/>
        <v/>
      </c>
      <c r="M46" s="14" t="str" cm="1">
        <f t="array" ref="M46">IFERROR(IF(OR(G46="DNS",J46="DNS",L46="DNS"),DNF,G46+J46+L46),"")</f>
        <v/>
      </c>
      <c r="N46" s="25" t="str">
        <f t="shared" si="3"/>
        <v/>
      </c>
    </row>
    <row r="47" spans="1:14" x14ac:dyDescent="0.3">
      <c r="A47" s="45"/>
      <c r="B47" s="45"/>
      <c r="C47" s="46"/>
      <c r="D47" s="46"/>
      <c r="E47" s="47"/>
      <c r="F47" s="48"/>
      <c r="G47" s="14" t="str">
        <f t="shared" si="0"/>
        <v/>
      </c>
      <c r="H47" s="49"/>
      <c r="I47" s="48"/>
      <c r="J47" s="14" t="str">
        <f t="shared" si="1"/>
        <v/>
      </c>
      <c r="K47" s="47"/>
      <c r="L47" s="14" t="str">
        <f t="shared" si="2"/>
        <v/>
      </c>
      <c r="M47" s="14" t="str" cm="1">
        <f t="array" ref="M47">IFERROR(IF(OR(G47="DNS",J47="DNS",L47="DNS"),DNF,G47+J47+L47),"")</f>
        <v/>
      </c>
      <c r="N47" s="25" t="str">
        <f t="shared" si="3"/>
        <v/>
      </c>
    </row>
    <row r="48" spans="1:14" x14ac:dyDescent="0.3">
      <c r="A48" s="45"/>
      <c r="B48" s="45"/>
      <c r="C48" s="46"/>
      <c r="D48" s="46"/>
      <c r="E48" s="47"/>
      <c r="F48" s="48"/>
      <c r="G48" s="14" t="str">
        <f t="shared" si="0"/>
        <v/>
      </c>
      <c r="H48" s="49"/>
      <c r="I48" s="48"/>
      <c r="J48" s="14" t="str">
        <f t="shared" si="1"/>
        <v/>
      </c>
      <c r="K48" s="47"/>
      <c r="L48" s="14" t="str">
        <f t="shared" si="2"/>
        <v/>
      </c>
      <c r="M48" s="14" t="str" cm="1">
        <f t="array" ref="M48">IFERROR(IF(OR(G48="DNS",J48="DNS",L48="DNS"),DNF,G48+J48+L48),"")</f>
        <v/>
      </c>
      <c r="N48" s="25" t="str">
        <f t="shared" si="3"/>
        <v/>
      </c>
    </row>
    <row r="49" spans="1:14" x14ac:dyDescent="0.3">
      <c r="A49" s="45"/>
      <c r="B49" s="45"/>
      <c r="C49" s="46"/>
      <c r="D49" s="46"/>
      <c r="E49" s="47"/>
      <c r="F49" s="48"/>
      <c r="G49" s="14" t="str">
        <f t="shared" si="0"/>
        <v/>
      </c>
      <c r="H49" s="49"/>
      <c r="I49" s="48"/>
      <c r="J49" s="14" t="str">
        <f t="shared" si="1"/>
        <v/>
      </c>
      <c r="K49" s="47"/>
      <c r="L49" s="14" t="str">
        <f t="shared" si="2"/>
        <v/>
      </c>
      <c r="M49" s="14" t="str" cm="1">
        <f t="array" ref="M49">IFERROR(IF(OR(G49="DNS",J49="DNS",L49="DNS"),DNF,G49+J49+L49),"")</f>
        <v/>
      </c>
      <c r="N49" s="25" t="str">
        <f t="shared" si="3"/>
        <v/>
      </c>
    </row>
    <row r="50" spans="1:14" x14ac:dyDescent="0.3">
      <c r="A50" s="45"/>
      <c r="B50" s="45"/>
      <c r="C50" s="46"/>
      <c r="D50" s="46"/>
      <c r="E50" s="47"/>
      <c r="F50" s="48"/>
      <c r="G50" s="14" t="str">
        <f t="shared" si="0"/>
        <v/>
      </c>
      <c r="H50" s="49"/>
      <c r="I50" s="48"/>
      <c r="J50" s="14" t="str">
        <f t="shared" si="1"/>
        <v/>
      </c>
      <c r="K50" s="47"/>
      <c r="L50" s="14" t="str">
        <f t="shared" si="2"/>
        <v/>
      </c>
      <c r="M50" s="14" t="str" cm="1">
        <f t="array" ref="M50">IFERROR(IF(OR(G50="DNS",J50="DNS",L50="DNS"),DNF,G50+J50+L50),"")</f>
        <v/>
      </c>
      <c r="N50" s="25" t="str">
        <f t="shared" si="3"/>
        <v/>
      </c>
    </row>
    <row r="51" spans="1:14" x14ac:dyDescent="0.3">
      <c r="A51" s="45"/>
      <c r="B51" s="45"/>
      <c r="C51" s="46"/>
      <c r="D51" s="46"/>
      <c r="E51" s="47"/>
      <c r="F51" s="48"/>
      <c r="G51" s="14" t="str">
        <f t="shared" si="0"/>
        <v/>
      </c>
      <c r="H51" s="49"/>
      <c r="I51" s="48"/>
      <c r="J51" s="14" t="str">
        <f t="shared" si="1"/>
        <v/>
      </c>
      <c r="K51" s="47"/>
      <c r="L51" s="14" t="str">
        <f t="shared" si="2"/>
        <v/>
      </c>
      <c r="M51" s="14" t="str" cm="1">
        <f t="array" ref="M51">IFERROR(IF(OR(G51="DNS",J51="DNS",L51="DNS"),DNF,G51+J51+L51),"")</f>
        <v/>
      </c>
      <c r="N51" s="25" t="str">
        <f t="shared" si="3"/>
        <v/>
      </c>
    </row>
    <row r="52" spans="1:14" x14ac:dyDescent="0.3">
      <c r="A52" s="45"/>
      <c r="B52" s="45"/>
      <c r="C52" s="46"/>
      <c r="D52" s="46"/>
      <c r="E52" s="47"/>
      <c r="F52" s="48"/>
      <c r="G52" s="14" t="str">
        <f t="shared" si="0"/>
        <v/>
      </c>
      <c r="H52" s="49"/>
      <c r="I52" s="48"/>
      <c r="J52" s="14" t="str">
        <f t="shared" si="1"/>
        <v/>
      </c>
      <c r="K52" s="47"/>
      <c r="L52" s="14" t="str">
        <f t="shared" si="2"/>
        <v/>
      </c>
      <c r="M52" s="14" t="str" cm="1">
        <f t="array" ref="M52">IFERROR(IF(OR(G52="DNS",J52="DNS",L52="DNS"),DNF,G52+J52+L52),"")</f>
        <v/>
      </c>
      <c r="N52" s="25" t="str">
        <f t="shared" si="3"/>
        <v/>
      </c>
    </row>
    <row r="53" spans="1:14" x14ac:dyDescent="0.3">
      <c r="A53" s="45"/>
      <c r="B53" s="45"/>
      <c r="C53" s="46"/>
      <c r="D53" s="46"/>
      <c r="E53" s="47"/>
      <c r="F53" s="48"/>
      <c r="G53" s="14" t="str">
        <f t="shared" si="0"/>
        <v/>
      </c>
      <c r="H53" s="49"/>
      <c r="I53" s="48"/>
      <c r="J53" s="14" t="str">
        <f t="shared" si="1"/>
        <v/>
      </c>
      <c r="K53" s="47"/>
      <c r="L53" s="14" t="str">
        <f t="shared" si="2"/>
        <v/>
      </c>
      <c r="M53" s="14" t="str" cm="1">
        <f t="array" ref="M53">IFERROR(IF(OR(G53="DNS",J53="DNS",L53="DNS"),DNF,G53+J53+L53),"")</f>
        <v/>
      </c>
      <c r="N53" s="25" t="str">
        <f t="shared" si="3"/>
        <v/>
      </c>
    </row>
    <row r="54" spans="1:14" x14ac:dyDescent="0.3">
      <c r="A54" s="45"/>
      <c r="B54" s="45"/>
      <c r="C54" s="46"/>
      <c r="D54" s="46"/>
      <c r="E54" s="47"/>
      <c r="F54" s="48"/>
      <c r="G54" s="14" t="str">
        <f t="shared" si="0"/>
        <v/>
      </c>
      <c r="H54" s="49"/>
      <c r="I54" s="48"/>
      <c r="J54" s="14" t="str">
        <f t="shared" si="1"/>
        <v/>
      </c>
      <c r="K54" s="47"/>
      <c r="L54" s="14" t="str">
        <f t="shared" si="2"/>
        <v/>
      </c>
      <c r="M54" s="14" t="str" cm="1">
        <f t="array" ref="M54">IFERROR(IF(OR(G54="DNS",J54="DNS",L54="DNS"),DNF,G54+J54+L54),"")</f>
        <v/>
      </c>
      <c r="N54" s="25" t="str">
        <f t="shared" si="3"/>
        <v/>
      </c>
    </row>
    <row r="55" spans="1:14" x14ac:dyDescent="0.3">
      <c r="A55" s="45"/>
      <c r="B55" s="45"/>
      <c r="C55" s="46"/>
      <c r="D55" s="46"/>
      <c r="E55" s="47"/>
      <c r="F55" s="48"/>
      <c r="G55" s="14" t="str">
        <f t="shared" si="0"/>
        <v/>
      </c>
      <c r="H55" s="49"/>
      <c r="I55" s="48"/>
      <c r="J55" s="14" t="str">
        <f t="shared" si="1"/>
        <v/>
      </c>
      <c r="K55" s="47"/>
      <c r="L55" s="14" t="str">
        <f t="shared" si="2"/>
        <v/>
      </c>
      <c r="M55" s="14" t="str" cm="1">
        <f t="array" ref="M55">IFERROR(IF(OR(G55="DNS",J55="DNS",L55="DNS"),DNF,G55+J55+L55),"")</f>
        <v/>
      </c>
      <c r="N55" s="25" t="str">
        <f t="shared" si="3"/>
        <v/>
      </c>
    </row>
    <row r="56" spans="1:14" x14ac:dyDescent="0.3">
      <c r="A56" s="45"/>
      <c r="B56" s="45"/>
      <c r="C56" s="46"/>
      <c r="D56" s="46"/>
      <c r="E56" s="47"/>
      <c r="F56" s="48"/>
      <c r="G56" s="14" t="str">
        <f t="shared" si="0"/>
        <v/>
      </c>
      <c r="H56" s="49"/>
      <c r="I56" s="48"/>
      <c r="J56" s="14" t="str">
        <f t="shared" si="1"/>
        <v/>
      </c>
      <c r="K56" s="47"/>
      <c r="L56" s="14" t="str">
        <f t="shared" si="2"/>
        <v/>
      </c>
      <c r="M56" s="14" t="str" cm="1">
        <f t="array" ref="M56">IFERROR(IF(OR(G56="DNS",J56="DNS",L56="DNS"),DNF,G56+J56+L56),"")</f>
        <v/>
      </c>
      <c r="N56" s="25" t="str">
        <f t="shared" si="3"/>
        <v/>
      </c>
    </row>
    <row r="57" spans="1:14" x14ac:dyDescent="0.3">
      <c r="A57" s="45"/>
      <c r="B57" s="45"/>
      <c r="C57" s="46"/>
      <c r="D57" s="46"/>
      <c r="E57" s="47"/>
      <c r="F57" s="48"/>
      <c r="G57" s="14" t="str">
        <f t="shared" si="0"/>
        <v/>
      </c>
      <c r="H57" s="49"/>
      <c r="I57" s="48"/>
      <c r="J57" s="14" t="str">
        <f t="shared" si="1"/>
        <v/>
      </c>
      <c r="K57" s="47"/>
      <c r="L57" s="14" t="str">
        <f t="shared" si="2"/>
        <v/>
      </c>
      <c r="M57" s="14" t="str" cm="1">
        <f t="array" ref="M57">IFERROR(IF(OR(G57="DNS",J57="DNS",L57="DNS"),DNF,G57+J57+L57),"")</f>
        <v/>
      </c>
      <c r="N57" s="25" t="str">
        <f t="shared" si="3"/>
        <v/>
      </c>
    </row>
    <row r="58" spans="1:14" x14ac:dyDescent="0.3">
      <c r="A58" s="45"/>
      <c r="B58" s="45"/>
      <c r="C58" s="46"/>
      <c r="D58" s="46"/>
      <c r="E58" s="47"/>
      <c r="F58" s="48"/>
      <c r="G58" s="14" t="str">
        <f t="shared" si="0"/>
        <v/>
      </c>
      <c r="H58" s="49"/>
      <c r="I58" s="48"/>
      <c r="J58" s="14" t="str">
        <f t="shared" si="1"/>
        <v/>
      </c>
      <c r="K58" s="47"/>
      <c r="L58" s="14" t="str">
        <f t="shared" si="2"/>
        <v/>
      </c>
      <c r="M58" s="14" t="str" cm="1">
        <f t="array" ref="M58">IFERROR(IF(OR(G58="DNS",J58="DNS",L58="DNS"),DNF,G58+J58+L58),"")</f>
        <v/>
      </c>
      <c r="N58" s="25" t="str">
        <f t="shared" si="3"/>
        <v/>
      </c>
    </row>
    <row r="59" spans="1:14" x14ac:dyDescent="0.3">
      <c r="A59" s="45"/>
      <c r="B59" s="45"/>
      <c r="C59" s="46"/>
      <c r="D59" s="46"/>
      <c r="E59" s="47"/>
      <c r="F59" s="48"/>
      <c r="G59" s="14" t="str">
        <f t="shared" si="0"/>
        <v/>
      </c>
      <c r="H59" s="49"/>
      <c r="I59" s="48"/>
      <c r="J59" s="14" t="str">
        <f t="shared" si="1"/>
        <v/>
      </c>
      <c r="K59" s="47"/>
      <c r="L59" s="14" t="str">
        <f t="shared" si="2"/>
        <v/>
      </c>
      <c r="M59" s="14" t="str" cm="1">
        <f t="array" ref="M59">IFERROR(IF(OR(G59="DNS",J59="DNS",L59="DNS"),DNF,G59+J59+L59),"")</f>
        <v/>
      </c>
      <c r="N59" s="25" t="str">
        <f t="shared" si="3"/>
        <v/>
      </c>
    </row>
    <row r="60" spans="1:14" x14ac:dyDescent="0.3">
      <c r="A60" s="45"/>
      <c r="B60" s="45"/>
      <c r="C60" s="46"/>
      <c r="D60" s="46"/>
      <c r="E60" s="47"/>
      <c r="F60" s="48"/>
      <c r="G60" s="14" t="str">
        <f t="shared" si="0"/>
        <v/>
      </c>
      <c r="H60" s="49"/>
      <c r="I60" s="48"/>
      <c r="J60" s="14" t="str">
        <f t="shared" si="1"/>
        <v/>
      </c>
      <c r="K60" s="47"/>
      <c r="L60" s="14" t="str">
        <f t="shared" si="2"/>
        <v/>
      </c>
      <c r="M60" s="14" t="str" cm="1">
        <f t="array" ref="M60">IFERROR(IF(OR(G60="DNS",J60="DNS",L60="DNS"),DNF,G60+J60+L60),"")</f>
        <v/>
      </c>
      <c r="N60" s="25" t="str">
        <f t="shared" si="3"/>
        <v/>
      </c>
    </row>
    <row r="61" spans="1:14" x14ac:dyDescent="0.3">
      <c r="A61" s="45"/>
      <c r="B61" s="45"/>
      <c r="C61" s="46"/>
      <c r="D61" s="46"/>
      <c r="E61" s="47"/>
      <c r="F61" s="48"/>
      <c r="G61" s="14" t="str">
        <f t="shared" si="0"/>
        <v/>
      </c>
      <c r="H61" s="49"/>
      <c r="I61" s="48"/>
      <c r="J61" s="14" t="str">
        <f t="shared" si="1"/>
        <v/>
      </c>
      <c r="K61" s="47"/>
      <c r="L61" s="14" t="str">
        <f t="shared" si="2"/>
        <v/>
      </c>
      <c r="M61" s="14" t="str" cm="1">
        <f t="array" ref="M61">IFERROR(IF(OR(G61="DNS",J61="DNS",L61="DNS"),DNF,G61+J61+L61),"")</f>
        <v/>
      </c>
      <c r="N61" s="25" t="str">
        <f t="shared" si="3"/>
        <v/>
      </c>
    </row>
    <row r="62" spans="1:14" x14ac:dyDescent="0.3">
      <c r="A62" s="45"/>
      <c r="B62" s="45"/>
      <c r="C62" s="46"/>
      <c r="D62" s="46"/>
      <c r="E62" s="47"/>
      <c r="F62" s="48"/>
      <c r="G62" s="14" t="str">
        <f t="shared" si="0"/>
        <v/>
      </c>
      <c r="H62" s="49"/>
      <c r="I62" s="48"/>
      <c r="J62" s="14" t="str">
        <f t="shared" si="1"/>
        <v/>
      </c>
      <c r="K62" s="47"/>
      <c r="L62" s="14" t="str">
        <f t="shared" si="2"/>
        <v/>
      </c>
      <c r="M62" s="14" t="str" cm="1">
        <f t="array" ref="M62">IFERROR(IF(OR(G62="DNS",J62="DNS",L62="DNS"),DNF,G62+J62+L62),"")</f>
        <v/>
      </c>
      <c r="N62" s="25" t="str">
        <f t="shared" si="3"/>
        <v/>
      </c>
    </row>
  </sheetData>
  <sheetProtection sheet="1" objects="1" scenarios="1"/>
  <sortState xmlns:xlrd2="http://schemas.microsoft.com/office/spreadsheetml/2017/richdata2" ref="A5:N12">
    <sortCondition ref="N5:N12"/>
  </sortState>
  <mergeCells count="11">
    <mergeCell ref="Q3:T4"/>
    <mergeCell ref="B3:B4"/>
    <mergeCell ref="A3:A4"/>
    <mergeCell ref="A1:N2"/>
    <mergeCell ref="E3:G3"/>
    <mergeCell ref="H3:J3"/>
    <mergeCell ref="K3:L3"/>
    <mergeCell ref="C3:C4"/>
    <mergeCell ref="D3:D4"/>
    <mergeCell ref="M3:M4"/>
    <mergeCell ref="N3:N4"/>
  </mergeCells>
  <conditionalFormatting sqref="F5:F62 I5:I62">
    <cfRule type="cellIs" dxfId="5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T62"/>
  <sheetViews>
    <sheetView workbookViewId="0">
      <pane ySplit="4" topLeftCell="A5" activePane="bottomLeft" state="frozen"/>
      <selection activeCell="A3" sqref="A3:A4"/>
      <selection pane="bottomLeft" activeCell="N5" sqref="N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ht="14.4" customHeight="1" x14ac:dyDescent="0.3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20" ht="15" customHeight="1" thickBo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20" ht="15" customHeight="1" thickBot="1" x14ac:dyDescent="0.35">
      <c r="A3" s="85" t="s">
        <v>0</v>
      </c>
      <c r="B3" s="84" t="s">
        <v>1</v>
      </c>
      <c r="C3" s="84" t="s">
        <v>2</v>
      </c>
      <c r="D3" s="84" t="s">
        <v>3</v>
      </c>
      <c r="E3" s="84" t="s">
        <v>5</v>
      </c>
      <c r="F3" s="84"/>
      <c r="G3" s="84"/>
      <c r="H3" s="84" t="s">
        <v>6</v>
      </c>
      <c r="I3" s="85"/>
      <c r="J3" s="85"/>
      <c r="K3" s="84" t="s">
        <v>7</v>
      </c>
      <c r="L3" s="84"/>
      <c r="M3" s="85" t="s">
        <v>9</v>
      </c>
      <c r="N3" s="87" t="s">
        <v>10</v>
      </c>
      <c r="Q3" s="83" t="s">
        <v>131</v>
      </c>
      <c r="R3" s="83"/>
      <c r="S3" s="83"/>
      <c r="T3" s="83"/>
    </row>
    <row r="4" spans="1:20" ht="15" thickBot="1" x14ac:dyDescent="0.35">
      <c r="A4" s="85"/>
      <c r="B4" s="84"/>
      <c r="C4" s="84"/>
      <c r="D4" s="84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85"/>
      <c r="N4" s="87"/>
      <c r="Q4" s="83"/>
      <c r="R4" s="83"/>
      <c r="S4" s="83"/>
      <c r="T4" s="83"/>
    </row>
    <row r="5" spans="1:20" ht="14.4" customHeight="1" x14ac:dyDescent="0.3">
      <c r="A5" s="40">
        <v>1</v>
      </c>
      <c r="B5" s="40" t="s">
        <v>144</v>
      </c>
      <c r="C5" s="41">
        <v>2018</v>
      </c>
      <c r="D5" s="41" t="s">
        <v>57</v>
      </c>
      <c r="E5" s="42">
        <v>10.27</v>
      </c>
      <c r="F5" s="43"/>
      <c r="G5" s="13">
        <f>IFERROR(IF(OR(E5="NM",E5="DNF",E5="DQ"),COUNT($E$5:$E$62)+1,IF(E5="DNS",E5,RANK(E5,$E$5:$E$62,1))),"")</f>
        <v>7</v>
      </c>
      <c r="H5" s="44">
        <v>201</v>
      </c>
      <c r="I5" s="43"/>
      <c r="J5" s="13">
        <f>IFERROR(IF(OR(H5="NM",H5="DNF",H5="DQ"),COUNT($H$5:$H$62)+1,IF(H5="DNS",H5,RANK(H5,$H$5:$H$62,0))),"")</f>
        <v>8</v>
      </c>
      <c r="K5" s="42">
        <v>8.4</v>
      </c>
      <c r="L5" s="13">
        <f>IFERROR(IF(OR(K5="NM",K5="DNF",K5="DQ"),COUNT($K$5:$K$62)+1,IF(K5="DNS",K5,RANK(K5,$K$5:$K$62,0))),"")</f>
        <v>5</v>
      </c>
      <c r="M5" s="13" cm="1">
        <f t="array" ref="M5">IFERROR(IF(OR(G5="DNS",J5="DNS",L5="DNS"),DNF,G5+J5+L5),"")</f>
        <v>20</v>
      </c>
      <c r="N5" s="24">
        <f>IFERROR(IF(M5="DNF",M5,RANK(M5,$M$5:$M$62,1)),"")</f>
        <v>6</v>
      </c>
      <c r="P5" s="35"/>
      <c r="Q5" s="35"/>
      <c r="R5" s="35"/>
      <c r="S5" s="35"/>
      <c r="T5" s="35"/>
    </row>
    <row r="6" spans="1:20" x14ac:dyDescent="0.3">
      <c r="A6" s="45">
        <v>2</v>
      </c>
      <c r="B6" s="45" t="s">
        <v>145</v>
      </c>
      <c r="C6" s="46">
        <v>2018</v>
      </c>
      <c r="D6" s="46" t="s">
        <v>57</v>
      </c>
      <c r="E6" s="47">
        <v>9.84</v>
      </c>
      <c r="F6" s="48"/>
      <c r="G6" s="14">
        <f t="shared" ref="G6:G62" si="0">IFERROR(IF(OR(E6="NM",E6="DNF",E6="DQ"),COUNT($E$5:$E$62)+1,IF(E6="DNS",E6,RANK(E6,$E$5:$E$62,1))),"")</f>
        <v>3</v>
      </c>
      <c r="H6" s="49">
        <v>244</v>
      </c>
      <c r="I6" s="48"/>
      <c r="J6" s="14">
        <f t="shared" ref="J6:J62" si="1">IFERROR(IF(OR(H6="NM",H6="DNF",H6="DQ"),COUNT($H$5:$H$62)+1,IF(H6="DNS",H6,RANK(H6,$H$5:$H$62,0))),"")</f>
        <v>4</v>
      </c>
      <c r="K6" s="47">
        <v>8.74</v>
      </c>
      <c r="L6" s="14">
        <f t="shared" ref="L6:L62" si="2">IFERROR(IF(OR(K6="NM",K6="DNF",K6="DQ"),COUNT($K$5:$K$62)+1,IF(K6="DNS",K6,RANK(K6,$K$5:$K$62,0))),"")</f>
        <v>4</v>
      </c>
      <c r="M6" s="14" cm="1">
        <f t="array" ref="M6">IFERROR(IF(OR(G6="DNS",J6="DNS",L6="DNS"),DNF,G6+J6+L6),"")</f>
        <v>11</v>
      </c>
      <c r="N6" s="25">
        <f t="shared" ref="N6:N62" si="3">IFERROR(IF(M6="DNF",M6,RANK(M6,$M$5:$M$62,1)),"")</f>
        <v>4</v>
      </c>
      <c r="P6" s="35"/>
      <c r="Q6" s="35"/>
      <c r="R6" s="35"/>
      <c r="S6" s="35"/>
      <c r="T6" s="35"/>
    </row>
    <row r="7" spans="1:20" x14ac:dyDescent="0.3">
      <c r="A7" s="45">
        <v>3</v>
      </c>
      <c r="B7" s="45" t="s">
        <v>146</v>
      </c>
      <c r="C7" s="46">
        <v>2018</v>
      </c>
      <c r="D7" s="46" t="s">
        <v>57</v>
      </c>
      <c r="E7" s="47">
        <v>10.06</v>
      </c>
      <c r="F7" s="48"/>
      <c r="G7" s="14">
        <f t="shared" si="0"/>
        <v>4</v>
      </c>
      <c r="H7" s="49">
        <v>253</v>
      </c>
      <c r="I7" s="48"/>
      <c r="J7" s="14">
        <f t="shared" si="1"/>
        <v>3</v>
      </c>
      <c r="K7" s="47">
        <v>9.85</v>
      </c>
      <c r="L7" s="14">
        <f t="shared" si="2"/>
        <v>3</v>
      </c>
      <c r="M7" s="14" cm="1">
        <f t="array" ref="M7">IFERROR(IF(OR(G7="DNS",J7="DNS",L7="DNS"),DNF,G7+J7+L7),"")</f>
        <v>10</v>
      </c>
      <c r="N7" s="25">
        <f t="shared" si="3"/>
        <v>3</v>
      </c>
      <c r="P7" s="35"/>
      <c r="Q7" s="35"/>
      <c r="R7" s="35"/>
      <c r="S7" s="35"/>
      <c r="T7" s="35"/>
    </row>
    <row r="8" spans="1:20" x14ac:dyDescent="0.3">
      <c r="A8" s="45">
        <v>4</v>
      </c>
      <c r="B8" s="45" t="s">
        <v>147</v>
      </c>
      <c r="C8" s="46">
        <v>2018</v>
      </c>
      <c r="D8" s="46" t="s">
        <v>57</v>
      </c>
      <c r="E8" s="47">
        <v>9.26</v>
      </c>
      <c r="F8" s="48"/>
      <c r="G8" s="14">
        <f t="shared" si="0"/>
        <v>1</v>
      </c>
      <c r="H8" s="49">
        <v>271</v>
      </c>
      <c r="I8" s="48"/>
      <c r="J8" s="14">
        <f t="shared" si="1"/>
        <v>1</v>
      </c>
      <c r="K8" s="47">
        <v>13.85</v>
      </c>
      <c r="L8" s="14">
        <f t="shared" si="2"/>
        <v>1</v>
      </c>
      <c r="M8" s="14" cm="1">
        <f t="array" ref="M8">IFERROR(IF(OR(G8="DNS",J8="DNS",L8="DNS"),DNF,G8+J8+L8),"")</f>
        <v>3</v>
      </c>
      <c r="N8" s="25">
        <f t="shared" si="3"/>
        <v>1</v>
      </c>
    </row>
    <row r="9" spans="1:20" x14ac:dyDescent="0.3">
      <c r="A9" s="45">
        <v>5</v>
      </c>
      <c r="B9" s="45" t="s">
        <v>148</v>
      </c>
      <c r="C9" s="46">
        <v>2021</v>
      </c>
      <c r="D9" s="46" t="s">
        <v>57</v>
      </c>
      <c r="E9" s="47">
        <v>15.22</v>
      </c>
      <c r="F9" s="48"/>
      <c r="G9" s="14">
        <f t="shared" si="0"/>
        <v>14</v>
      </c>
      <c r="H9" s="49">
        <v>149</v>
      </c>
      <c r="I9" s="48"/>
      <c r="J9" s="14">
        <f t="shared" si="1"/>
        <v>12</v>
      </c>
      <c r="K9" s="47">
        <v>5.2</v>
      </c>
      <c r="L9" s="14">
        <f t="shared" si="2"/>
        <v>11</v>
      </c>
      <c r="M9" s="14" cm="1">
        <f t="array" ref="M9">IFERROR(IF(OR(G9="DNS",J9="DNS",L9="DNS"),DNF,G9+J9+L9),"")</f>
        <v>37</v>
      </c>
      <c r="N9" s="25">
        <f t="shared" si="3"/>
        <v>12</v>
      </c>
    </row>
    <row r="10" spans="1:20" x14ac:dyDescent="0.3">
      <c r="A10" s="45">
        <v>6</v>
      </c>
      <c r="B10" s="45" t="s">
        <v>149</v>
      </c>
      <c r="C10" s="46">
        <v>2021</v>
      </c>
      <c r="D10" s="46"/>
      <c r="E10" s="47">
        <v>14.15</v>
      </c>
      <c r="F10" s="48"/>
      <c r="G10" s="14">
        <f t="shared" si="0"/>
        <v>13</v>
      </c>
      <c r="H10" s="49">
        <v>114</v>
      </c>
      <c r="I10" s="48"/>
      <c r="J10" s="14">
        <f t="shared" si="1"/>
        <v>14</v>
      </c>
      <c r="K10" s="47">
        <v>1.65</v>
      </c>
      <c r="L10" s="14">
        <f t="shared" si="2"/>
        <v>15</v>
      </c>
      <c r="M10" s="14" cm="1">
        <f t="array" ref="M10">IFERROR(IF(OR(G10="DNS",J10="DNS",L10="DNS"),DNF,G10+J10+L10),"")</f>
        <v>42</v>
      </c>
      <c r="N10" s="25">
        <f t="shared" si="3"/>
        <v>15</v>
      </c>
    </row>
    <row r="11" spans="1:20" x14ac:dyDescent="0.3">
      <c r="A11" s="45">
        <v>7</v>
      </c>
      <c r="B11" s="45" t="s">
        <v>150</v>
      </c>
      <c r="C11" s="46">
        <v>2019</v>
      </c>
      <c r="D11" s="46" t="s">
        <v>87</v>
      </c>
      <c r="E11" s="47">
        <v>12.68</v>
      </c>
      <c r="F11" s="48"/>
      <c r="G11" s="14">
        <f t="shared" si="0"/>
        <v>11</v>
      </c>
      <c r="H11" s="49">
        <v>158</v>
      </c>
      <c r="I11" s="48"/>
      <c r="J11" s="14">
        <f t="shared" si="1"/>
        <v>11</v>
      </c>
      <c r="K11" s="47">
        <v>5.58</v>
      </c>
      <c r="L11" s="14">
        <f t="shared" si="2"/>
        <v>9</v>
      </c>
      <c r="M11" s="14" cm="1">
        <f t="array" ref="M11">IFERROR(IF(OR(G11="DNS",J11="DNS",L11="DNS"),DNF,G11+J11+L11),"")</f>
        <v>31</v>
      </c>
      <c r="N11" s="25">
        <f t="shared" si="3"/>
        <v>10</v>
      </c>
    </row>
    <row r="12" spans="1:20" x14ac:dyDescent="0.3">
      <c r="A12" s="45">
        <v>8</v>
      </c>
      <c r="B12" s="45" t="s">
        <v>151</v>
      </c>
      <c r="C12" s="46">
        <v>2019</v>
      </c>
      <c r="D12" s="46" t="s">
        <v>87</v>
      </c>
      <c r="E12" s="47">
        <v>11.77</v>
      </c>
      <c r="F12" s="48"/>
      <c r="G12" s="14">
        <f t="shared" si="0"/>
        <v>9</v>
      </c>
      <c r="H12" s="49">
        <v>181</v>
      </c>
      <c r="I12" s="48"/>
      <c r="J12" s="14">
        <f t="shared" si="1"/>
        <v>9</v>
      </c>
      <c r="K12" s="47">
        <v>7.65</v>
      </c>
      <c r="L12" s="14">
        <f t="shared" si="2"/>
        <v>6</v>
      </c>
      <c r="M12" s="14" cm="1">
        <f t="array" ref="M12">IFERROR(IF(OR(G12="DNS",J12="DNS",L12="DNS"),DNF,G12+J12+L12),"")</f>
        <v>24</v>
      </c>
      <c r="N12" s="25">
        <f t="shared" si="3"/>
        <v>8</v>
      </c>
    </row>
    <row r="13" spans="1:20" x14ac:dyDescent="0.3">
      <c r="A13" s="45">
        <v>9</v>
      </c>
      <c r="B13" s="45" t="s">
        <v>155</v>
      </c>
      <c r="C13" s="46">
        <v>2020</v>
      </c>
      <c r="D13" s="46" t="s">
        <v>83</v>
      </c>
      <c r="E13" s="47">
        <v>16.52</v>
      </c>
      <c r="F13" s="48"/>
      <c r="G13" s="14">
        <f t="shared" si="0"/>
        <v>15</v>
      </c>
      <c r="H13" s="49">
        <v>139</v>
      </c>
      <c r="I13" s="48"/>
      <c r="J13" s="14">
        <f t="shared" si="1"/>
        <v>13</v>
      </c>
      <c r="K13" s="47">
        <v>4.09</v>
      </c>
      <c r="L13" s="14">
        <f t="shared" si="2"/>
        <v>13</v>
      </c>
      <c r="M13" s="14" cm="1">
        <f t="array" ref="M13">IFERROR(IF(OR(G13="DNS",J13="DNS",L13="DNS"),DNF,G13+J13+L13),"")</f>
        <v>41</v>
      </c>
      <c r="N13" s="25">
        <f t="shared" si="3"/>
        <v>13</v>
      </c>
    </row>
    <row r="14" spans="1:20" x14ac:dyDescent="0.3">
      <c r="A14" s="45">
        <v>10</v>
      </c>
      <c r="B14" s="45" t="s">
        <v>156</v>
      </c>
      <c r="C14" s="46">
        <v>2020</v>
      </c>
      <c r="D14" s="46" t="s">
        <v>85</v>
      </c>
      <c r="E14" s="47">
        <v>10.06</v>
      </c>
      <c r="F14" s="48"/>
      <c r="G14" s="14">
        <f t="shared" si="0"/>
        <v>4</v>
      </c>
      <c r="H14" s="49">
        <v>222</v>
      </c>
      <c r="I14" s="48"/>
      <c r="J14" s="14">
        <f t="shared" si="1"/>
        <v>5</v>
      </c>
      <c r="K14" s="47">
        <v>6.84</v>
      </c>
      <c r="L14" s="14">
        <f t="shared" si="2"/>
        <v>7</v>
      </c>
      <c r="M14" s="14" cm="1">
        <f t="array" ref="M14">IFERROR(IF(OR(G14="DNS",J14="DNS",L14="DNS"),DNF,G14+J14+L14),"")</f>
        <v>16</v>
      </c>
      <c r="N14" s="25">
        <f t="shared" si="3"/>
        <v>5</v>
      </c>
    </row>
    <row r="15" spans="1:20" x14ac:dyDescent="0.3">
      <c r="A15" s="45">
        <v>11</v>
      </c>
      <c r="B15" s="45" t="s">
        <v>157</v>
      </c>
      <c r="C15" s="46">
        <v>2019</v>
      </c>
      <c r="D15" s="46" t="s">
        <v>85</v>
      </c>
      <c r="E15" s="47">
        <v>10.35</v>
      </c>
      <c r="F15" s="48"/>
      <c r="G15" s="14">
        <f t="shared" si="0"/>
        <v>8</v>
      </c>
      <c r="H15" s="49">
        <v>204</v>
      </c>
      <c r="I15" s="48"/>
      <c r="J15" s="14">
        <f t="shared" si="1"/>
        <v>7</v>
      </c>
      <c r="K15" s="47">
        <v>5.58</v>
      </c>
      <c r="L15" s="14">
        <f t="shared" si="2"/>
        <v>9</v>
      </c>
      <c r="M15" s="14" cm="1">
        <f t="array" ref="M15">IFERROR(IF(OR(G15="DNS",J15="DNS",L15="DNS"),DNF,G15+J15+L15),"")</f>
        <v>24</v>
      </c>
      <c r="N15" s="25">
        <f t="shared" si="3"/>
        <v>8</v>
      </c>
    </row>
    <row r="16" spans="1:20" x14ac:dyDescent="0.3">
      <c r="A16" s="45">
        <v>12</v>
      </c>
      <c r="B16" s="45" t="s">
        <v>160</v>
      </c>
      <c r="C16" s="46">
        <v>2019</v>
      </c>
      <c r="D16" s="46" t="s">
        <v>161</v>
      </c>
      <c r="E16" s="47">
        <v>10.24</v>
      </c>
      <c r="F16" s="48"/>
      <c r="G16" s="14">
        <f t="shared" si="0"/>
        <v>6</v>
      </c>
      <c r="H16" s="49">
        <v>216</v>
      </c>
      <c r="I16" s="48"/>
      <c r="J16" s="14">
        <f t="shared" si="1"/>
        <v>6</v>
      </c>
      <c r="K16" s="47">
        <v>5.86</v>
      </c>
      <c r="L16" s="14">
        <f t="shared" si="2"/>
        <v>8</v>
      </c>
      <c r="M16" s="14" cm="1">
        <f t="array" ref="M16">IFERROR(IF(OR(G16="DNS",J16="DNS",L16="DNS"),DNF,G16+J16+L16),"")</f>
        <v>20</v>
      </c>
      <c r="N16" s="25">
        <f t="shared" si="3"/>
        <v>6</v>
      </c>
    </row>
    <row r="17" spans="1:14" x14ac:dyDescent="0.3">
      <c r="A17" s="45">
        <v>13</v>
      </c>
      <c r="B17" s="45" t="s">
        <v>163</v>
      </c>
      <c r="C17" s="46">
        <v>2018</v>
      </c>
      <c r="D17" s="46" t="s">
        <v>63</v>
      </c>
      <c r="E17" s="47">
        <v>9.4</v>
      </c>
      <c r="F17" s="48"/>
      <c r="G17" s="14">
        <f t="shared" si="0"/>
        <v>2</v>
      </c>
      <c r="H17" s="49">
        <v>260</v>
      </c>
      <c r="I17" s="48"/>
      <c r="J17" s="14">
        <f t="shared" si="1"/>
        <v>2</v>
      </c>
      <c r="K17" s="47">
        <v>10.33</v>
      </c>
      <c r="L17" s="14">
        <f t="shared" si="2"/>
        <v>2</v>
      </c>
      <c r="M17" s="14" cm="1">
        <f t="array" ref="M17">IFERROR(IF(OR(G17="DNS",J17="DNS",L17="DNS"),DNF,G17+J17+L17),"")</f>
        <v>6</v>
      </c>
      <c r="N17" s="25">
        <f t="shared" si="3"/>
        <v>2</v>
      </c>
    </row>
    <row r="18" spans="1:14" x14ac:dyDescent="0.3">
      <c r="A18" s="45">
        <v>14</v>
      </c>
      <c r="B18" s="45" t="s">
        <v>176</v>
      </c>
      <c r="C18" s="46">
        <v>2020</v>
      </c>
      <c r="D18" s="46"/>
      <c r="E18" s="47">
        <v>12.58</v>
      </c>
      <c r="F18" s="48"/>
      <c r="G18" s="14">
        <f t="shared" si="0"/>
        <v>10</v>
      </c>
      <c r="H18" s="49">
        <v>161</v>
      </c>
      <c r="I18" s="48"/>
      <c r="J18" s="14">
        <f t="shared" si="1"/>
        <v>10</v>
      </c>
      <c r="K18" s="47">
        <v>5.19</v>
      </c>
      <c r="L18" s="14">
        <f t="shared" si="2"/>
        <v>12</v>
      </c>
      <c r="M18" s="14" cm="1">
        <f t="array" ref="M18">IFERROR(IF(OR(G18="DNS",J18="DNS",L18="DNS"),DNF,G18+J18+L18),"")</f>
        <v>32</v>
      </c>
      <c r="N18" s="25">
        <f t="shared" si="3"/>
        <v>11</v>
      </c>
    </row>
    <row r="19" spans="1:14" x14ac:dyDescent="0.3">
      <c r="A19" s="45">
        <v>15</v>
      </c>
      <c r="B19" s="45" t="s">
        <v>190</v>
      </c>
      <c r="C19" s="46">
        <v>2020</v>
      </c>
      <c r="D19" s="46" t="s">
        <v>83</v>
      </c>
      <c r="E19" s="47">
        <v>13.34</v>
      </c>
      <c r="F19" s="48"/>
      <c r="G19" s="14">
        <f t="shared" si="0"/>
        <v>12</v>
      </c>
      <c r="H19" s="49">
        <v>89</v>
      </c>
      <c r="I19" s="48"/>
      <c r="J19" s="14">
        <f t="shared" si="1"/>
        <v>15</v>
      </c>
      <c r="K19" s="47">
        <v>3.66</v>
      </c>
      <c r="L19" s="14">
        <f t="shared" si="2"/>
        <v>14</v>
      </c>
      <c r="M19" s="14" cm="1">
        <f t="array" ref="M19">IFERROR(IF(OR(G19="DNS",J19="DNS",L19="DNS"),DNF,G19+J19+L19),"")</f>
        <v>41</v>
      </c>
      <c r="N19" s="25">
        <f t="shared" si="3"/>
        <v>13</v>
      </c>
    </row>
    <row r="20" spans="1:14" x14ac:dyDescent="0.3">
      <c r="A20" s="45"/>
      <c r="B20" s="45"/>
      <c r="C20" s="46"/>
      <c r="D20" s="46"/>
      <c r="E20" s="47"/>
      <c r="F20" s="48"/>
      <c r="G20" s="14" t="str">
        <f t="shared" si="0"/>
        <v/>
      </c>
      <c r="H20" s="49"/>
      <c r="I20" s="48"/>
      <c r="J20" s="14" t="str">
        <f t="shared" si="1"/>
        <v/>
      </c>
      <c r="K20" s="47"/>
      <c r="L20" s="14" t="str">
        <f t="shared" si="2"/>
        <v/>
      </c>
      <c r="M20" s="14" t="str" cm="1">
        <f t="array" ref="M20">IFERROR(IF(OR(G20="DNS",J20="DNS",L20="DNS"),DNF,G20+J20+L20),"")</f>
        <v/>
      </c>
      <c r="N20" s="25" t="str">
        <f t="shared" si="3"/>
        <v/>
      </c>
    </row>
    <row r="21" spans="1:14" x14ac:dyDescent="0.3">
      <c r="A21" s="45"/>
      <c r="B21" s="45"/>
      <c r="C21" s="46"/>
      <c r="D21" s="46"/>
      <c r="E21" s="47"/>
      <c r="F21" s="48"/>
      <c r="G21" s="14" t="str">
        <f t="shared" si="0"/>
        <v/>
      </c>
      <c r="H21" s="49"/>
      <c r="I21" s="48"/>
      <c r="J21" s="14" t="str">
        <f t="shared" si="1"/>
        <v/>
      </c>
      <c r="K21" s="47"/>
      <c r="L21" s="14" t="str">
        <f t="shared" si="2"/>
        <v/>
      </c>
      <c r="M21" s="14" t="str" cm="1">
        <f t="array" ref="M21">IFERROR(IF(OR(G21="DNS",J21="DNS",L21="DNS"),DNF,G21+J21+L21),"")</f>
        <v/>
      </c>
      <c r="N21" s="25" t="str">
        <f t="shared" si="3"/>
        <v/>
      </c>
    </row>
    <row r="22" spans="1:14" x14ac:dyDescent="0.3">
      <c r="A22" s="45"/>
      <c r="B22" s="45"/>
      <c r="C22" s="46"/>
      <c r="D22" s="46"/>
      <c r="E22" s="47"/>
      <c r="F22" s="48"/>
      <c r="G22" s="14" t="str">
        <f t="shared" si="0"/>
        <v/>
      </c>
      <c r="H22" s="49"/>
      <c r="I22" s="48"/>
      <c r="J22" s="14" t="str">
        <f t="shared" si="1"/>
        <v/>
      </c>
      <c r="K22" s="47"/>
      <c r="L22" s="14" t="str">
        <f t="shared" si="2"/>
        <v/>
      </c>
      <c r="M22" s="14" t="str" cm="1">
        <f t="array" ref="M22">IFERROR(IF(OR(G22="DNS",J22="DNS",L22="DNS"),DNF,G22+J22+L22),"")</f>
        <v/>
      </c>
      <c r="N22" s="25" t="str">
        <f t="shared" si="3"/>
        <v/>
      </c>
    </row>
    <row r="23" spans="1:14" x14ac:dyDescent="0.3">
      <c r="A23" s="45"/>
      <c r="B23" s="45"/>
      <c r="C23" s="46"/>
      <c r="D23" s="46"/>
      <c r="E23" s="47"/>
      <c r="F23" s="48"/>
      <c r="G23" s="14" t="str">
        <f t="shared" si="0"/>
        <v/>
      </c>
      <c r="H23" s="49"/>
      <c r="I23" s="48"/>
      <c r="J23" s="14" t="str">
        <f t="shared" si="1"/>
        <v/>
      </c>
      <c r="K23" s="47"/>
      <c r="L23" s="14" t="str">
        <f t="shared" si="2"/>
        <v/>
      </c>
      <c r="M23" s="14" t="str" cm="1">
        <f t="array" ref="M23">IFERROR(IF(OR(G23="DNS",J23="DNS",L23="DNS"),DNF,G23+J23+L23),"")</f>
        <v/>
      </c>
      <c r="N23" s="25" t="str">
        <f t="shared" si="3"/>
        <v/>
      </c>
    </row>
    <row r="24" spans="1:14" x14ac:dyDescent="0.3">
      <c r="A24" s="45"/>
      <c r="B24" s="45"/>
      <c r="C24" s="46"/>
      <c r="D24" s="46"/>
      <c r="E24" s="47"/>
      <c r="F24" s="48"/>
      <c r="G24" s="14" t="str">
        <f t="shared" si="0"/>
        <v/>
      </c>
      <c r="H24" s="49"/>
      <c r="I24" s="48"/>
      <c r="J24" s="14" t="str">
        <f t="shared" si="1"/>
        <v/>
      </c>
      <c r="K24" s="47"/>
      <c r="L24" s="14" t="str">
        <f t="shared" si="2"/>
        <v/>
      </c>
      <c r="M24" s="14" t="str" cm="1">
        <f t="array" ref="M24">IFERROR(IF(OR(G24="DNS",J24="DNS",L24="DNS"),DNF,G24+J24+L24),"")</f>
        <v/>
      </c>
      <c r="N24" s="25" t="str">
        <f t="shared" si="3"/>
        <v/>
      </c>
    </row>
    <row r="25" spans="1:14" x14ac:dyDescent="0.3">
      <c r="A25" s="45"/>
      <c r="B25" s="45"/>
      <c r="C25" s="46"/>
      <c r="D25" s="46"/>
      <c r="E25" s="47"/>
      <c r="F25" s="48"/>
      <c r="G25" s="14" t="str">
        <f t="shared" si="0"/>
        <v/>
      </c>
      <c r="H25" s="49"/>
      <c r="I25" s="48"/>
      <c r="J25" s="14" t="str">
        <f t="shared" si="1"/>
        <v/>
      </c>
      <c r="K25" s="47"/>
      <c r="L25" s="14" t="str">
        <f t="shared" si="2"/>
        <v/>
      </c>
      <c r="M25" s="14" t="str" cm="1">
        <f t="array" ref="M25">IFERROR(IF(OR(G25="DNS",J25="DNS",L25="DNS"),DNF,G25+J25+L25),"")</f>
        <v/>
      </c>
      <c r="N25" s="25" t="str">
        <f t="shared" si="3"/>
        <v/>
      </c>
    </row>
    <row r="26" spans="1:14" x14ac:dyDescent="0.3">
      <c r="A26" s="45"/>
      <c r="B26" s="45"/>
      <c r="C26" s="46"/>
      <c r="D26" s="46"/>
      <c r="E26" s="47"/>
      <c r="F26" s="48"/>
      <c r="G26" s="14" t="str">
        <f t="shared" si="0"/>
        <v/>
      </c>
      <c r="H26" s="49"/>
      <c r="I26" s="48"/>
      <c r="J26" s="14" t="str">
        <f t="shared" si="1"/>
        <v/>
      </c>
      <c r="K26" s="47"/>
      <c r="L26" s="14" t="str">
        <f t="shared" si="2"/>
        <v/>
      </c>
      <c r="M26" s="14" t="str" cm="1">
        <f t="array" ref="M26">IFERROR(IF(OR(G26="DNS",J26="DNS",L26="DNS"),DNF,G26+J26+L26),"")</f>
        <v/>
      </c>
      <c r="N26" s="25" t="str">
        <f t="shared" si="3"/>
        <v/>
      </c>
    </row>
    <row r="27" spans="1:14" x14ac:dyDescent="0.3">
      <c r="A27" s="45"/>
      <c r="B27" s="45"/>
      <c r="C27" s="46"/>
      <c r="D27" s="46"/>
      <c r="E27" s="47"/>
      <c r="F27" s="48"/>
      <c r="G27" s="14" t="str">
        <f t="shared" si="0"/>
        <v/>
      </c>
      <c r="H27" s="49"/>
      <c r="I27" s="48"/>
      <c r="J27" s="14" t="str">
        <f t="shared" si="1"/>
        <v/>
      </c>
      <c r="K27" s="47"/>
      <c r="L27" s="14" t="str">
        <f t="shared" si="2"/>
        <v/>
      </c>
      <c r="M27" s="14" t="str" cm="1">
        <f t="array" ref="M27">IFERROR(IF(OR(G27="DNS",J27="DNS",L27="DNS"),DNF,G27+J27+L27),"")</f>
        <v/>
      </c>
      <c r="N27" s="25" t="str">
        <f t="shared" si="3"/>
        <v/>
      </c>
    </row>
    <row r="28" spans="1:14" x14ac:dyDescent="0.3">
      <c r="A28" s="45"/>
      <c r="B28" s="45"/>
      <c r="C28" s="46"/>
      <c r="D28" s="46"/>
      <c r="E28" s="47"/>
      <c r="F28" s="48"/>
      <c r="G28" s="14" t="str">
        <f t="shared" si="0"/>
        <v/>
      </c>
      <c r="H28" s="49"/>
      <c r="I28" s="48"/>
      <c r="J28" s="14" t="str">
        <f t="shared" si="1"/>
        <v/>
      </c>
      <c r="K28" s="47"/>
      <c r="L28" s="14" t="str">
        <f t="shared" si="2"/>
        <v/>
      </c>
      <c r="M28" s="14" t="str" cm="1">
        <f t="array" ref="M28">IFERROR(IF(OR(G28="DNS",J28="DNS",L28="DNS"),DNF,G28+J28+L28),"")</f>
        <v/>
      </c>
      <c r="N28" s="25" t="str">
        <f t="shared" si="3"/>
        <v/>
      </c>
    </row>
    <row r="29" spans="1:14" x14ac:dyDescent="0.3">
      <c r="A29" s="45"/>
      <c r="B29" s="45"/>
      <c r="C29" s="46"/>
      <c r="D29" s="46"/>
      <c r="E29" s="47"/>
      <c r="F29" s="48"/>
      <c r="G29" s="14" t="str">
        <f t="shared" si="0"/>
        <v/>
      </c>
      <c r="H29" s="49"/>
      <c r="I29" s="48"/>
      <c r="J29" s="14" t="str">
        <f t="shared" si="1"/>
        <v/>
      </c>
      <c r="K29" s="47"/>
      <c r="L29" s="14" t="str">
        <f t="shared" si="2"/>
        <v/>
      </c>
      <c r="M29" s="14" t="str" cm="1">
        <f t="array" ref="M29">IFERROR(IF(OR(G29="DNS",J29="DNS",L29="DNS"),DNF,G29+J29+L29),"")</f>
        <v/>
      </c>
      <c r="N29" s="25" t="str">
        <f t="shared" si="3"/>
        <v/>
      </c>
    </row>
    <row r="30" spans="1:14" x14ac:dyDescent="0.3">
      <c r="A30" s="45"/>
      <c r="B30" s="45"/>
      <c r="C30" s="46"/>
      <c r="D30" s="46"/>
      <c r="E30" s="47"/>
      <c r="F30" s="48"/>
      <c r="G30" s="14" t="str">
        <f t="shared" si="0"/>
        <v/>
      </c>
      <c r="H30" s="49"/>
      <c r="I30" s="48"/>
      <c r="J30" s="14" t="str">
        <f t="shared" si="1"/>
        <v/>
      </c>
      <c r="K30" s="47"/>
      <c r="L30" s="14" t="str">
        <f t="shared" si="2"/>
        <v/>
      </c>
      <c r="M30" s="14" t="str" cm="1">
        <f t="array" ref="M30">IFERROR(IF(OR(G30="DNS",J30="DNS",L30="DNS"),DNF,G30+J30+L30),"")</f>
        <v/>
      </c>
      <c r="N30" s="25" t="str">
        <f t="shared" si="3"/>
        <v/>
      </c>
    </row>
    <row r="31" spans="1:14" x14ac:dyDescent="0.3">
      <c r="A31" s="45"/>
      <c r="B31" s="45"/>
      <c r="C31" s="46"/>
      <c r="D31" s="46"/>
      <c r="E31" s="47"/>
      <c r="F31" s="48"/>
      <c r="G31" s="14" t="str">
        <f t="shared" si="0"/>
        <v/>
      </c>
      <c r="H31" s="49"/>
      <c r="I31" s="48"/>
      <c r="J31" s="14" t="str">
        <f t="shared" si="1"/>
        <v/>
      </c>
      <c r="K31" s="47"/>
      <c r="L31" s="14" t="str">
        <f t="shared" si="2"/>
        <v/>
      </c>
      <c r="M31" s="14" t="str" cm="1">
        <f t="array" ref="M31">IFERROR(IF(OR(G31="DNS",J31="DNS",L31="DNS"),DNF,G31+J31+L31),"")</f>
        <v/>
      </c>
      <c r="N31" s="25" t="str">
        <f t="shared" si="3"/>
        <v/>
      </c>
    </row>
    <row r="32" spans="1:14" x14ac:dyDescent="0.3">
      <c r="A32" s="45"/>
      <c r="B32" s="45"/>
      <c r="C32" s="46"/>
      <c r="D32" s="46"/>
      <c r="E32" s="47"/>
      <c r="F32" s="48"/>
      <c r="G32" s="14" t="str">
        <f t="shared" si="0"/>
        <v/>
      </c>
      <c r="H32" s="49"/>
      <c r="I32" s="48"/>
      <c r="J32" s="14" t="str">
        <f t="shared" si="1"/>
        <v/>
      </c>
      <c r="K32" s="47"/>
      <c r="L32" s="14" t="str">
        <f t="shared" si="2"/>
        <v/>
      </c>
      <c r="M32" s="14" t="str" cm="1">
        <f t="array" ref="M32">IFERROR(IF(OR(G32="DNS",J32="DNS",L32="DNS"),DNF,G32+J32+L32),"")</f>
        <v/>
      </c>
      <c r="N32" s="25" t="str">
        <f t="shared" si="3"/>
        <v/>
      </c>
    </row>
    <row r="33" spans="1:14" x14ac:dyDescent="0.3">
      <c r="A33" s="45"/>
      <c r="B33" s="45"/>
      <c r="C33" s="46"/>
      <c r="D33" s="46"/>
      <c r="E33" s="47"/>
      <c r="F33" s="48"/>
      <c r="G33" s="14" t="str">
        <f t="shared" si="0"/>
        <v/>
      </c>
      <c r="H33" s="49"/>
      <c r="I33" s="48"/>
      <c r="J33" s="14" t="str">
        <f t="shared" si="1"/>
        <v/>
      </c>
      <c r="K33" s="47"/>
      <c r="L33" s="14" t="str">
        <f t="shared" si="2"/>
        <v/>
      </c>
      <c r="M33" s="14" t="str" cm="1">
        <f t="array" ref="M33">IFERROR(IF(OR(G33="DNS",J33="DNS",L33="DNS"),DNF,G33+J33+L33),"")</f>
        <v/>
      </c>
      <c r="N33" s="25" t="str">
        <f t="shared" si="3"/>
        <v/>
      </c>
    </row>
    <row r="34" spans="1:14" x14ac:dyDescent="0.3">
      <c r="A34" s="45"/>
      <c r="B34" s="45"/>
      <c r="C34" s="46"/>
      <c r="D34" s="46"/>
      <c r="E34" s="47"/>
      <c r="F34" s="48"/>
      <c r="G34" s="14" t="str">
        <f t="shared" si="0"/>
        <v/>
      </c>
      <c r="H34" s="49"/>
      <c r="I34" s="48"/>
      <c r="J34" s="14" t="str">
        <f t="shared" si="1"/>
        <v/>
      </c>
      <c r="K34" s="47"/>
      <c r="L34" s="14" t="str">
        <f t="shared" si="2"/>
        <v/>
      </c>
      <c r="M34" s="14" t="str" cm="1">
        <f t="array" ref="M34">IFERROR(IF(OR(G34="DNS",J34="DNS",L34="DNS"),DNF,G34+J34+L34),"")</f>
        <v/>
      </c>
      <c r="N34" s="25" t="str">
        <f t="shared" si="3"/>
        <v/>
      </c>
    </row>
    <row r="35" spans="1:14" x14ac:dyDescent="0.3">
      <c r="A35" s="45"/>
      <c r="B35" s="45"/>
      <c r="C35" s="46"/>
      <c r="D35" s="46"/>
      <c r="E35" s="47"/>
      <c r="F35" s="48"/>
      <c r="G35" s="14" t="str">
        <f t="shared" si="0"/>
        <v/>
      </c>
      <c r="H35" s="49"/>
      <c r="I35" s="48"/>
      <c r="J35" s="14" t="str">
        <f t="shared" si="1"/>
        <v/>
      </c>
      <c r="K35" s="47"/>
      <c r="L35" s="14" t="str">
        <f t="shared" si="2"/>
        <v/>
      </c>
      <c r="M35" s="14" t="str" cm="1">
        <f t="array" ref="M35">IFERROR(IF(OR(G35="DNS",J35="DNS",L35="DNS"),DNF,G35+J35+L35),"")</f>
        <v/>
      </c>
      <c r="N35" s="25" t="str">
        <f t="shared" si="3"/>
        <v/>
      </c>
    </row>
    <row r="36" spans="1:14" x14ac:dyDescent="0.3">
      <c r="A36" s="45"/>
      <c r="B36" s="45"/>
      <c r="C36" s="46"/>
      <c r="D36" s="46"/>
      <c r="E36" s="47"/>
      <c r="F36" s="48"/>
      <c r="G36" s="14" t="str">
        <f t="shared" si="0"/>
        <v/>
      </c>
      <c r="H36" s="49"/>
      <c r="I36" s="48"/>
      <c r="J36" s="14" t="str">
        <f t="shared" si="1"/>
        <v/>
      </c>
      <c r="K36" s="47"/>
      <c r="L36" s="14" t="str">
        <f t="shared" si="2"/>
        <v/>
      </c>
      <c r="M36" s="14" t="str" cm="1">
        <f t="array" ref="M36">IFERROR(IF(OR(G36="DNS",J36="DNS",L36="DNS"),DNF,G36+J36+L36),"")</f>
        <v/>
      </c>
      <c r="N36" s="25" t="str">
        <f t="shared" si="3"/>
        <v/>
      </c>
    </row>
    <row r="37" spans="1:14" x14ac:dyDescent="0.3">
      <c r="A37" s="45"/>
      <c r="B37" s="45"/>
      <c r="C37" s="46"/>
      <c r="D37" s="46"/>
      <c r="E37" s="47"/>
      <c r="F37" s="48"/>
      <c r="G37" s="14" t="str">
        <f t="shared" si="0"/>
        <v/>
      </c>
      <c r="H37" s="49"/>
      <c r="I37" s="48"/>
      <c r="J37" s="14" t="str">
        <f t="shared" si="1"/>
        <v/>
      </c>
      <c r="K37" s="47"/>
      <c r="L37" s="14" t="str">
        <f t="shared" si="2"/>
        <v/>
      </c>
      <c r="M37" s="14" t="str" cm="1">
        <f t="array" ref="M37">IFERROR(IF(OR(G37="DNS",J37="DNS",L37="DNS"),DNF,G37+J37+L37),"")</f>
        <v/>
      </c>
      <c r="N37" s="25" t="str">
        <f t="shared" si="3"/>
        <v/>
      </c>
    </row>
    <row r="38" spans="1:14" x14ac:dyDescent="0.3">
      <c r="A38" s="45"/>
      <c r="B38" s="45"/>
      <c r="C38" s="46"/>
      <c r="D38" s="46"/>
      <c r="E38" s="47"/>
      <c r="F38" s="48"/>
      <c r="G38" s="14" t="str">
        <f t="shared" si="0"/>
        <v/>
      </c>
      <c r="H38" s="49"/>
      <c r="I38" s="48"/>
      <c r="J38" s="14" t="str">
        <f t="shared" si="1"/>
        <v/>
      </c>
      <c r="K38" s="47"/>
      <c r="L38" s="14" t="str">
        <f t="shared" si="2"/>
        <v/>
      </c>
      <c r="M38" s="14" t="str" cm="1">
        <f t="array" ref="M38">IFERROR(IF(OR(G38="DNS",J38="DNS",L38="DNS"),DNF,G38+J38+L38),"")</f>
        <v/>
      </c>
      <c r="N38" s="25" t="str">
        <f t="shared" si="3"/>
        <v/>
      </c>
    </row>
    <row r="39" spans="1:14" x14ac:dyDescent="0.3">
      <c r="A39" s="45"/>
      <c r="B39" s="45"/>
      <c r="C39" s="46"/>
      <c r="D39" s="46"/>
      <c r="E39" s="47"/>
      <c r="F39" s="48"/>
      <c r="G39" s="14" t="str">
        <f t="shared" si="0"/>
        <v/>
      </c>
      <c r="H39" s="49"/>
      <c r="I39" s="48"/>
      <c r="J39" s="14" t="str">
        <f t="shared" si="1"/>
        <v/>
      </c>
      <c r="K39" s="47"/>
      <c r="L39" s="14" t="str">
        <f t="shared" si="2"/>
        <v/>
      </c>
      <c r="M39" s="14" t="str" cm="1">
        <f t="array" ref="M39">IFERROR(IF(OR(G39="DNS",J39="DNS",L39="DNS"),DNF,G39+J39+L39),"")</f>
        <v/>
      </c>
      <c r="N39" s="25" t="str">
        <f t="shared" si="3"/>
        <v/>
      </c>
    </row>
    <row r="40" spans="1:14" x14ac:dyDescent="0.3">
      <c r="A40" s="45"/>
      <c r="B40" s="45"/>
      <c r="C40" s="46"/>
      <c r="D40" s="46"/>
      <c r="E40" s="47"/>
      <c r="F40" s="48"/>
      <c r="G40" s="14" t="str">
        <f t="shared" si="0"/>
        <v/>
      </c>
      <c r="H40" s="49"/>
      <c r="I40" s="48"/>
      <c r="J40" s="14" t="str">
        <f t="shared" si="1"/>
        <v/>
      </c>
      <c r="K40" s="47"/>
      <c r="L40" s="14" t="str">
        <f t="shared" si="2"/>
        <v/>
      </c>
      <c r="M40" s="14" t="str" cm="1">
        <f t="array" ref="M40">IFERROR(IF(OR(G40="DNS",J40="DNS",L40="DNS"),DNF,G40+J40+L40),"")</f>
        <v/>
      </c>
      <c r="N40" s="25" t="str">
        <f t="shared" si="3"/>
        <v/>
      </c>
    </row>
    <row r="41" spans="1:14" x14ac:dyDescent="0.3">
      <c r="A41" s="45"/>
      <c r="B41" s="45"/>
      <c r="C41" s="46"/>
      <c r="D41" s="46"/>
      <c r="E41" s="47"/>
      <c r="F41" s="48"/>
      <c r="G41" s="14" t="str">
        <f t="shared" si="0"/>
        <v/>
      </c>
      <c r="H41" s="49"/>
      <c r="I41" s="48"/>
      <c r="J41" s="14" t="str">
        <f t="shared" si="1"/>
        <v/>
      </c>
      <c r="K41" s="47"/>
      <c r="L41" s="14" t="str">
        <f t="shared" si="2"/>
        <v/>
      </c>
      <c r="M41" s="14" t="str" cm="1">
        <f t="array" ref="M41">IFERROR(IF(OR(G41="DNS",J41="DNS",L41="DNS"),DNF,G41+J41+L41),"")</f>
        <v/>
      </c>
      <c r="N41" s="25" t="str">
        <f t="shared" si="3"/>
        <v/>
      </c>
    </row>
    <row r="42" spans="1:14" x14ac:dyDescent="0.3">
      <c r="A42" s="45"/>
      <c r="B42" s="45"/>
      <c r="C42" s="46"/>
      <c r="D42" s="46"/>
      <c r="E42" s="47"/>
      <c r="F42" s="48"/>
      <c r="G42" s="14" t="str">
        <f t="shared" si="0"/>
        <v/>
      </c>
      <c r="H42" s="49"/>
      <c r="I42" s="48"/>
      <c r="J42" s="14" t="str">
        <f t="shared" si="1"/>
        <v/>
      </c>
      <c r="K42" s="47"/>
      <c r="L42" s="14" t="str">
        <f t="shared" si="2"/>
        <v/>
      </c>
      <c r="M42" s="14" t="str" cm="1">
        <f t="array" ref="M42">IFERROR(IF(OR(G42="DNS",J42="DNS",L42="DNS"),DNF,G42+J42+L42),"")</f>
        <v/>
      </c>
      <c r="N42" s="25" t="str">
        <f t="shared" si="3"/>
        <v/>
      </c>
    </row>
    <row r="43" spans="1:14" x14ac:dyDescent="0.3">
      <c r="A43" s="45"/>
      <c r="B43" s="45"/>
      <c r="C43" s="46"/>
      <c r="D43" s="46"/>
      <c r="E43" s="47"/>
      <c r="F43" s="48"/>
      <c r="G43" s="14" t="str">
        <f t="shared" si="0"/>
        <v/>
      </c>
      <c r="H43" s="49"/>
      <c r="I43" s="48"/>
      <c r="J43" s="14" t="str">
        <f t="shared" si="1"/>
        <v/>
      </c>
      <c r="K43" s="47"/>
      <c r="L43" s="14" t="str">
        <f t="shared" si="2"/>
        <v/>
      </c>
      <c r="M43" s="14" t="str" cm="1">
        <f t="array" ref="M43">IFERROR(IF(OR(G43="DNS",J43="DNS",L43="DNS"),DNF,G43+J43+L43),"")</f>
        <v/>
      </c>
      <c r="N43" s="25" t="str">
        <f t="shared" si="3"/>
        <v/>
      </c>
    </row>
    <row r="44" spans="1:14" x14ac:dyDescent="0.3">
      <c r="A44" s="45"/>
      <c r="B44" s="45"/>
      <c r="C44" s="46"/>
      <c r="D44" s="46"/>
      <c r="E44" s="47"/>
      <c r="F44" s="48"/>
      <c r="G44" s="14" t="str">
        <f t="shared" si="0"/>
        <v/>
      </c>
      <c r="H44" s="49"/>
      <c r="I44" s="48"/>
      <c r="J44" s="14" t="str">
        <f t="shared" si="1"/>
        <v/>
      </c>
      <c r="K44" s="47"/>
      <c r="L44" s="14" t="str">
        <f t="shared" si="2"/>
        <v/>
      </c>
      <c r="M44" s="14" t="str" cm="1">
        <f t="array" ref="M44">IFERROR(IF(OR(G44="DNS",J44="DNS",L44="DNS"),DNF,G44+J44+L44),"")</f>
        <v/>
      </c>
      <c r="N44" s="25" t="str">
        <f t="shared" si="3"/>
        <v/>
      </c>
    </row>
    <row r="45" spans="1:14" x14ac:dyDescent="0.3">
      <c r="A45" s="45"/>
      <c r="B45" s="45"/>
      <c r="C45" s="46"/>
      <c r="D45" s="46"/>
      <c r="E45" s="47"/>
      <c r="F45" s="48"/>
      <c r="G45" s="14" t="str">
        <f t="shared" si="0"/>
        <v/>
      </c>
      <c r="H45" s="49"/>
      <c r="I45" s="48"/>
      <c r="J45" s="14" t="str">
        <f t="shared" si="1"/>
        <v/>
      </c>
      <c r="K45" s="47"/>
      <c r="L45" s="14" t="str">
        <f t="shared" si="2"/>
        <v/>
      </c>
      <c r="M45" s="14" t="str" cm="1">
        <f t="array" ref="M45">IFERROR(IF(OR(G45="DNS",J45="DNS",L45="DNS"),DNF,G45+J45+L45),"")</f>
        <v/>
      </c>
      <c r="N45" s="25" t="str">
        <f t="shared" si="3"/>
        <v/>
      </c>
    </row>
    <row r="46" spans="1:14" x14ac:dyDescent="0.3">
      <c r="A46" s="45"/>
      <c r="B46" s="45"/>
      <c r="C46" s="46"/>
      <c r="D46" s="46"/>
      <c r="E46" s="47"/>
      <c r="F46" s="48"/>
      <c r="G46" s="14" t="str">
        <f t="shared" si="0"/>
        <v/>
      </c>
      <c r="H46" s="49"/>
      <c r="I46" s="48"/>
      <c r="J46" s="14" t="str">
        <f t="shared" si="1"/>
        <v/>
      </c>
      <c r="K46" s="47"/>
      <c r="L46" s="14" t="str">
        <f t="shared" si="2"/>
        <v/>
      </c>
      <c r="M46" s="14" t="str" cm="1">
        <f t="array" ref="M46">IFERROR(IF(OR(G46="DNS",J46="DNS",L46="DNS"),DNF,G46+J46+L46),"")</f>
        <v/>
      </c>
      <c r="N46" s="25" t="str">
        <f t="shared" si="3"/>
        <v/>
      </c>
    </row>
    <row r="47" spans="1:14" x14ac:dyDescent="0.3">
      <c r="A47" s="45"/>
      <c r="B47" s="45"/>
      <c r="C47" s="46"/>
      <c r="D47" s="46"/>
      <c r="E47" s="47"/>
      <c r="F47" s="48"/>
      <c r="G47" s="14" t="str">
        <f t="shared" si="0"/>
        <v/>
      </c>
      <c r="H47" s="49"/>
      <c r="I47" s="48"/>
      <c r="J47" s="14" t="str">
        <f t="shared" si="1"/>
        <v/>
      </c>
      <c r="K47" s="47"/>
      <c r="L47" s="14" t="str">
        <f t="shared" si="2"/>
        <v/>
      </c>
      <c r="M47" s="14" t="str" cm="1">
        <f t="array" ref="M47">IFERROR(IF(OR(G47="DNS",J47="DNS",L47="DNS"),DNF,G47+J47+L47),"")</f>
        <v/>
      </c>
      <c r="N47" s="25" t="str">
        <f t="shared" si="3"/>
        <v/>
      </c>
    </row>
    <row r="48" spans="1:14" x14ac:dyDescent="0.3">
      <c r="A48" s="45"/>
      <c r="B48" s="45"/>
      <c r="C48" s="46"/>
      <c r="D48" s="46"/>
      <c r="E48" s="47"/>
      <c r="F48" s="48"/>
      <c r="G48" s="14" t="str">
        <f t="shared" si="0"/>
        <v/>
      </c>
      <c r="H48" s="49"/>
      <c r="I48" s="48"/>
      <c r="J48" s="14" t="str">
        <f t="shared" si="1"/>
        <v/>
      </c>
      <c r="K48" s="47"/>
      <c r="L48" s="14" t="str">
        <f t="shared" si="2"/>
        <v/>
      </c>
      <c r="M48" s="14" t="str" cm="1">
        <f t="array" ref="M48">IFERROR(IF(OR(G48="DNS",J48="DNS",L48="DNS"),DNF,G48+J48+L48),"")</f>
        <v/>
      </c>
      <c r="N48" s="25" t="str">
        <f t="shared" si="3"/>
        <v/>
      </c>
    </row>
    <row r="49" spans="1:14" x14ac:dyDescent="0.3">
      <c r="A49" s="45"/>
      <c r="B49" s="45"/>
      <c r="C49" s="46"/>
      <c r="D49" s="46"/>
      <c r="E49" s="47"/>
      <c r="F49" s="48"/>
      <c r="G49" s="14" t="str">
        <f t="shared" si="0"/>
        <v/>
      </c>
      <c r="H49" s="49"/>
      <c r="I49" s="48"/>
      <c r="J49" s="14" t="str">
        <f t="shared" si="1"/>
        <v/>
      </c>
      <c r="K49" s="47"/>
      <c r="L49" s="14" t="str">
        <f t="shared" si="2"/>
        <v/>
      </c>
      <c r="M49" s="14" t="str" cm="1">
        <f t="array" ref="M49">IFERROR(IF(OR(G49="DNS",J49="DNS",L49="DNS"),DNF,G49+J49+L49),"")</f>
        <v/>
      </c>
      <c r="N49" s="25" t="str">
        <f t="shared" si="3"/>
        <v/>
      </c>
    </row>
    <row r="50" spans="1:14" x14ac:dyDescent="0.3">
      <c r="A50" s="45"/>
      <c r="B50" s="45"/>
      <c r="C50" s="46"/>
      <c r="D50" s="46"/>
      <c r="E50" s="47"/>
      <c r="F50" s="48"/>
      <c r="G50" s="14" t="str">
        <f t="shared" si="0"/>
        <v/>
      </c>
      <c r="H50" s="49"/>
      <c r="I50" s="48"/>
      <c r="J50" s="14" t="str">
        <f t="shared" si="1"/>
        <v/>
      </c>
      <c r="K50" s="47"/>
      <c r="L50" s="14" t="str">
        <f t="shared" si="2"/>
        <v/>
      </c>
      <c r="M50" s="14" t="str" cm="1">
        <f t="array" ref="M50">IFERROR(IF(OR(G50="DNS",J50="DNS",L50="DNS"),DNF,G50+J50+L50),"")</f>
        <v/>
      </c>
      <c r="N50" s="25" t="str">
        <f t="shared" si="3"/>
        <v/>
      </c>
    </row>
    <row r="51" spans="1:14" x14ac:dyDescent="0.3">
      <c r="A51" s="45"/>
      <c r="B51" s="45"/>
      <c r="C51" s="46"/>
      <c r="D51" s="46"/>
      <c r="E51" s="47"/>
      <c r="F51" s="48"/>
      <c r="G51" s="14" t="str">
        <f t="shared" si="0"/>
        <v/>
      </c>
      <c r="H51" s="49"/>
      <c r="I51" s="48"/>
      <c r="J51" s="14" t="str">
        <f t="shared" si="1"/>
        <v/>
      </c>
      <c r="K51" s="47"/>
      <c r="L51" s="14" t="str">
        <f t="shared" si="2"/>
        <v/>
      </c>
      <c r="M51" s="14" t="str" cm="1">
        <f t="array" ref="M51">IFERROR(IF(OR(G51="DNS",J51="DNS",L51="DNS"),DNF,G51+J51+L51),"")</f>
        <v/>
      </c>
      <c r="N51" s="25" t="str">
        <f t="shared" si="3"/>
        <v/>
      </c>
    </row>
    <row r="52" spans="1:14" x14ac:dyDescent="0.3">
      <c r="A52" s="45"/>
      <c r="B52" s="45"/>
      <c r="C52" s="46"/>
      <c r="D52" s="46"/>
      <c r="E52" s="47"/>
      <c r="F52" s="48"/>
      <c r="G52" s="14" t="str">
        <f t="shared" si="0"/>
        <v/>
      </c>
      <c r="H52" s="49"/>
      <c r="I52" s="48"/>
      <c r="J52" s="14" t="str">
        <f t="shared" si="1"/>
        <v/>
      </c>
      <c r="K52" s="47"/>
      <c r="L52" s="14" t="str">
        <f t="shared" si="2"/>
        <v/>
      </c>
      <c r="M52" s="14" t="str" cm="1">
        <f t="array" ref="M52">IFERROR(IF(OR(G52="DNS",J52="DNS",L52="DNS"),DNF,G52+J52+L52),"")</f>
        <v/>
      </c>
      <c r="N52" s="25" t="str">
        <f t="shared" si="3"/>
        <v/>
      </c>
    </row>
    <row r="53" spans="1:14" x14ac:dyDescent="0.3">
      <c r="A53" s="45"/>
      <c r="B53" s="45"/>
      <c r="C53" s="46"/>
      <c r="D53" s="46"/>
      <c r="E53" s="47"/>
      <c r="F53" s="48"/>
      <c r="G53" s="14" t="str">
        <f t="shared" si="0"/>
        <v/>
      </c>
      <c r="H53" s="49"/>
      <c r="I53" s="48"/>
      <c r="J53" s="14" t="str">
        <f t="shared" si="1"/>
        <v/>
      </c>
      <c r="K53" s="47"/>
      <c r="L53" s="14" t="str">
        <f t="shared" si="2"/>
        <v/>
      </c>
      <c r="M53" s="14" t="str" cm="1">
        <f t="array" ref="M53">IFERROR(IF(OR(G53="DNS",J53="DNS",L53="DNS"),DNF,G53+J53+L53),"")</f>
        <v/>
      </c>
      <c r="N53" s="25" t="str">
        <f t="shared" si="3"/>
        <v/>
      </c>
    </row>
    <row r="54" spans="1:14" x14ac:dyDescent="0.3">
      <c r="A54" s="45"/>
      <c r="B54" s="45"/>
      <c r="C54" s="46"/>
      <c r="D54" s="46"/>
      <c r="E54" s="47"/>
      <c r="F54" s="48"/>
      <c r="G54" s="14" t="str">
        <f t="shared" si="0"/>
        <v/>
      </c>
      <c r="H54" s="49"/>
      <c r="I54" s="48"/>
      <c r="J54" s="14" t="str">
        <f t="shared" si="1"/>
        <v/>
      </c>
      <c r="K54" s="47"/>
      <c r="L54" s="14" t="str">
        <f t="shared" si="2"/>
        <v/>
      </c>
      <c r="M54" s="14" t="str" cm="1">
        <f t="array" ref="M54">IFERROR(IF(OR(G54="DNS",J54="DNS",L54="DNS"),DNF,G54+J54+L54),"")</f>
        <v/>
      </c>
      <c r="N54" s="25" t="str">
        <f t="shared" si="3"/>
        <v/>
      </c>
    </row>
    <row r="55" spans="1:14" x14ac:dyDescent="0.3">
      <c r="A55" s="45"/>
      <c r="B55" s="45"/>
      <c r="C55" s="46"/>
      <c r="D55" s="46"/>
      <c r="E55" s="47"/>
      <c r="F55" s="48"/>
      <c r="G55" s="14" t="str">
        <f t="shared" si="0"/>
        <v/>
      </c>
      <c r="H55" s="49"/>
      <c r="I55" s="48"/>
      <c r="J55" s="14" t="str">
        <f t="shared" si="1"/>
        <v/>
      </c>
      <c r="K55" s="47"/>
      <c r="L55" s="14" t="str">
        <f t="shared" si="2"/>
        <v/>
      </c>
      <c r="M55" s="14" t="str" cm="1">
        <f t="array" ref="M55">IFERROR(IF(OR(G55="DNS",J55="DNS",L55="DNS"),DNF,G55+J55+L55),"")</f>
        <v/>
      </c>
      <c r="N55" s="25" t="str">
        <f t="shared" si="3"/>
        <v/>
      </c>
    </row>
    <row r="56" spans="1:14" x14ac:dyDescent="0.3">
      <c r="A56" s="45"/>
      <c r="B56" s="45"/>
      <c r="C56" s="46"/>
      <c r="D56" s="46"/>
      <c r="E56" s="47"/>
      <c r="F56" s="48"/>
      <c r="G56" s="14" t="str">
        <f t="shared" si="0"/>
        <v/>
      </c>
      <c r="H56" s="49"/>
      <c r="I56" s="48"/>
      <c r="J56" s="14" t="str">
        <f t="shared" si="1"/>
        <v/>
      </c>
      <c r="K56" s="47"/>
      <c r="L56" s="14" t="str">
        <f t="shared" si="2"/>
        <v/>
      </c>
      <c r="M56" s="14" t="str" cm="1">
        <f t="array" ref="M56">IFERROR(IF(OR(G56="DNS",J56="DNS",L56="DNS"),DNF,G56+J56+L56),"")</f>
        <v/>
      </c>
      <c r="N56" s="25" t="str">
        <f t="shared" si="3"/>
        <v/>
      </c>
    </row>
    <row r="57" spans="1:14" x14ac:dyDescent="0.3">
      <c r="A57" s="45"/>
      <c r="B57" s="45"/>
      <c r="C57" s="46"/>
      <c r="D57" s="46"/>
      <c r="E57" s="47"/>
      <c r="F57" s="48"/>
      <c r="G57" s="14" t="str">
        <f t="shared" si="0"/>
        <v/>
      </c>
      <c r="H57" s="49"/>
      <c r="I57" s="48"/>
      <c r="J57" s="14" t="str">
        <f t="shared" si="1"/>
        <v/>
      </c>
      <c r="K57" s="47"/>
      <c r="L57" s="14" t="str">
        <f t="shared" si="2"/>
        <v/>
      </c>
      <c r="M57" s="14" t="str" cm="1">
        <f t="array" ref="M57">IFERROR(IF(OR(G57="DNS",J57="DNS",L57="DNS"),DNF,G57+J57+L57),"")</f>
        <v/>
      </c>
      <c r="N57" s="25" t="str">
        <f t="shared" si="3"/>
        <v/>
      </c>
    </row>
    <row r="58" spans="1:14" x14ac:dyDescent="0.3">
      <c r="A58" s="45"/>
      <c r="B58" s="45"/>
      <c r="C58" s="46"/>
      <c r="D58" s="46"/>
      <c r="E58" s="47"/>
      <c r="F58" s="48"/>
      <c r="G58" s="14" t="str">
        <f t="shared" si="0"/>
        <v/>
      </c>
      <c r="H58" s="49"/>
      <c r="I58" s="48"/>
      <c r="J58" s="14" t="str">
        <f t="shared" si="1"/>
        <v/>
      </c>
      <c r="K58" s="47"/>
      <c r="L58" s="14" t="str">
        <f t="shared" si="2"/>
        <v/>
      </c>
      <c r="M58" s="14" t="str" cm="1">
        <f t="array" ref="M58">IFERROR(IF(OR(G58="DNS",J58="DNS",L58="DNS"),DNF,G58+J58+L58),"")</f>
        <v/>
      </c>
      <c r="N58" s="25" t="str">
        <f t="shared" si="3"/>
        <v/>
      </c>
    </row>
    <row r="59" spans="1:14" x14ac:dyDescent="0.3">
      <c r="A59" s="45"/>
      <c r="B59" s="45"/>
      <c r="C59" s="46"/>
      <c r="D59" s="46"/>
      <c r="E59" s="47"/>
      <c r="F59" s="48"/>
      <c r="G59" s="14" t="str">
        <f t="shared" si="0"/>
        <v/>
      </c>
      <c r="H59" s="49"/>
      <c r="I59" s="48"/>
      <c r="J59" s="14" t="str">
        <f t="shared" si="1"/>
        <v/>
      </c>
      <c r="K59" s="47"/>
      <c r="L59" s="14" t="str">
        <f t="shared" si="2"/>
        <v/>
      </c>
      <c r="M59" s="14" t="str" cm="1">
        <f t="array" ref="M59">IFERROR(IF(OR(G59="DNS",J59="DNS",L59="DNS"),DNF,G59+J59+L59),"")</f>
        <v/>
      </c>
      <c r="N59" s="25" t="str">
        <f t="shared" si="3"/>
        <v/>
      </c>
    </row>
    <row r="60" spans="1:14" x14ac:dyDescent="0.3">
      <c r="A60" s="45"/>
      <c r="B60" s="45"/>
      <c r="C60" s="46"/>
      <c r="D60" s="46"/>
      <c r="E60" s="47"/>
      <c r="F60" s="48"/>
      <c r="G60" s="14" t="str">
        <f t="shared" si="0"/>
        <v/>
      </c>
      <c r="H60" s="49"/>
      <c r="I60" s="48"/>
      <c r="J60" s="14" t="str">
        <f t="shared" si="1"/>
        <v/>
      </c>
      <c r="K60" s="47"/>
      <c r="L60" s="14" t="str">
        <f t="shared" si="2"/>
        <v/>
      </c>
      <c r="M60" s="14" t="str" cm="1">
        <f t="array" ref="M60">IFERROR(IF(OR(G60="DNS",J60="DNS",L60="DNS"),DNF,G60+J60+L60),"")</f>
        <v/>
      </c>
      <c r="N60" s="25" t="str">
        <f t="shared" si="3"/>
        <v/>
      </c>
    </row>
    <row r="61" spans="1:14" x14ac:dyDescent="0.3">
      <c r="A61" s="45"/>
      <c r="B61" s="45"/>
      <c r="C61" s="46"/>
      <c r="D61" s="46"/>
      <c r="E61" s="47"/>
      <c r="F61" s="48"/>
      <c r="G61" s="14" t="str">
        <f t="shared" si="0"/>
        <v/>
      </c>
      <c r="H61" s="49"/>
      <c r="I61" s="48"/>
      <c r="J61" s="14" t="str">
        <f t="shared" si="1"/>
        <v/>
      </c>
      <c r="K61" s="47"/>
      <c r="L61" s="14" t="str">
        <f t="shared" si="2"/>
        <v/>
      </c>
      <c r="M61" s="14" t="str" cm="1">
        <f t="array" ref="M61">IFERROR(IF(OR(G61="DNS",J61="DNS",L61="DNS"),DNF,G61+J61+L61),"")</f>
        <v/>
      </c>
      <c r="N61" s="25" t="str">
        <f t="shared" si="3"/>
        <v/>
      </c>
    </row>
    <row r="62" spans="1:14" x14ac:dyDescent="0.3">
      <c r="A62" s="45"/>
      <c r="B62" s="45"/>
      <c r="C62" s="46"/>
      <c r="D62" s="46"/>
      <c r="E62" s="47"/>
      <c r="F62" s="48"/>
      <c r="G62" s="14" t="str">
        <f t="shared" si="0"/>
        <v/>
      </c>
      <c r="H62" s="49"/>
      <c r="I62" s="48"/>
      <c r="J62" s="14" t="str">
        <f t="shared" si="1"/>
        <v/>
      </c>
      <c r="K62" s="47"/>
      <c r="L62" s="14" t="str">
        <f t="shared" si="2"/>
        <v/>
      </c>
      <c r="M62" s="14" t="str" cm="1">
        <f t="array" ref="M62">IFERROR(IF(OR(G62="DNS",J62="DNS",L62="DNS"),DNF,G62+J62+L62),"")</f>
        <v/>
      </c>
      <c r="N62" s="25" t="str">
        <f t="shared" si="3"/>
        <v/>
      </c>
    </row>
  </sheetData>
  <sheetProtection sheet="1" objects="1" scenarios="1"/>
  <sortState xmlns:xlrd2="http://schemas.microsoft.com/office/spreadsheetml/2017/richdata2" ref="A5:N15">
    <sortCondition ref="N5:N15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:F62 I5:I62">
    <cfRule type="cellIs" dxfId="4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V33"/>
  <sheetViews>
    <sheetView workbookViewId="0">
      <pane ySplit="4" topLeftCell="A5" activePane="bottomLeft" state="frozen"/>
      <selection sqref="A1:P2"/>
      <selection pane="bottomLeft" activeCell="B5" sqref="B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ht="14.4" customHeight="1" x14ac:dyDescent="0.3">
      <c r="A1" s="86" t="s">
        <v>135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22" ht="15" customHeight="1" thickBo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22" ht="15" customHeight="1" thickBot="1" x14ac:dyDescent="0.35">
      <c r="A3" s="85" t="s">
        <v>0</v>
      </c>
      <c r="B3" s="84" t="s">
        <v>1</v>
      </c>
      <c r="C3" s="84" t="s">
        <v>2</v>
      </c>
      <c r="D3" s="84" t="s">
        <v>3</v>
      </c>
      <c r="E3" s="84" t="s">
        <v>14</v>
      </c>
      <c r="F3" s="84"/>
      <c r="G3" s="84"/>
      <c r="H3" s="84" t="s">
        <v>6</v>
      </c>
      <c r="I3" s="85"/>
      <c r="J3" s="85"/>
      <c r="K3" s="84" t="s">
        <v>7</v>
      </c>
      <c r="L3" s="84"/>
      <c r="M3" s="88" t="s">
        <v>136</v>
      </c>
      <c r="N3" s="89"/>
      <c r="O3" s="85" t="s">
        <v>9</v>
      </c>
      <c r="P3" s="87" t="s">
        <v>10</v>
      </c>
      <c r="S3" s="83" t="s">
        <v>131</v>
      </c>
      <c r="T3" s="83"/>
      <c r="U3" s="83"/>
      <c r="V3" s="83"/>
    </row>
    <row r="4" spans="1:22" ht="15" thickBot="1" x14ac:dyDescent="0.35">
      <c r="A4" s="85"/>
      <c r="B4" s="84"/>
      <c r="C4" s="84"/>
      <c r="D4" s="84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85"/>
      <c r="P4" s="87"/>
      <c r="S4" s="83"/>
      <c r="T4" s="83"/>
      <c r="U4" s="83"/>
      <c r="V4" s="83"/>
    </row>
    <row r="5" spans="1:22" x14ac:dyDescent="0.3">
      <c r="A5" s="40">
        <v>1</v>
      </c>
      <c r="B5" s="40" t="s">
        <v>168</v>
      </c>
      <c r="C5" s="41">
        <v>1990</v>
      </c>
      <c r="D5" s="41"/>
      <c r="E5" s="41">
        <v>12.17</v>
      </c>
      <c r="F5" s="41"/>
      <c r="G5" s="13">
        <f>IFERROR(IF(OR(E5="NM",E5="DNF",E5="DQ"),COUNT($E$5:$E$33)+1,IF(E5="DNS",E5,RANK(E5,$E$5:$E$33,1))),"")</f>
        <v>3</v>
      </c>
      <c r="H5" s="41">
        <v>259</v>
      </c>
      <c r="I5" s="41"/>
      <c r="J5" s="13">
        <f>IFERROR(IF(OR(H5="NM",H5="DNF",H5="DQ"),COUNT($H$5:$H$33)+1,IF(H5="DNS",H5,RANK(H5,$H$5:$H$33,0))),"")</f>
        <v>2</v>
      </c>
      <c r="K5" s="41">
        <v>24.67</v>
      </c>
      <c r="L5" s="13">
        <f>IFERROR(IF(OR(K5="NM",K5="DNF",K5="DQ"),COUNT($K$5:$K$33)+1,IF(K5="DNS",K5,RANK(K5,$K$5:$K$33,0))),"")</f>
        <v>3</v>
      </c>
      <c r="M5" s="41">
        <v>49.1</v>
      </c>
      <c r="N5" s="13">
        <f>IFERROR(IF(OR(M5="NM",M5="DNF",M5="DQ"),COUNT($M$5:$M$33)+1,IF(M5="DNS",M5,RANK(M5,$M$5:$M$33,1))),"")</f>
        <v>3</v>
      </c>
      <c r="O5" s="13">
        <f>IFERROR(IF(OR(G5="DNS",J5="DNS",L5="DNS",N5="DNS"),"DNF",G5+J5+L5+N5),"")</f>
        <v>11</v>
      </c>
      <c r="P5" s="24">
        <f>IFERROR(IF(O5="DNF",O5,RANK(O5,$O$5:$O$33,1)),"")</f>
        <v>2</v>
      </c>
    </row>
    <row r="6" spans="1:22" ht="14.4" customHeight="1" x14ac:dyDescent="0.3">
      <c r="A6" s="45">
        <v>2</v>
      </c>
      <c r="B6" s="45" t="s">
        <v>170</v>
      </c>
      <c r="C6" s="46">
        <v>1982</v>
      </c>
      <c r="D6" s="46"/>
      <c r="E6" s="46">
        <v>15.5</v>
      </c>
      <c r="F6" s="46"/>
      <c r="G6" s="14">
        <f t="shared" ref="G6:G33" si="0">IFERROR(IF(OR(E6="NM",E6="DNF",E6="DQ"),COUNT($E$5:$E$33)+1,IF(E6="DNS",E6,RANK(E6,$E$5:$E$33,1))),"")</f>
        <v>4</v>
      </c>
      <c r="H6" s="46">
        <v>221</v>
      </c>
      <c r="I6" s="46"/>
      <c r="J6" s="14">
        <f t="shared" ref="J6:J33" si="1">IFERROR(IF(OR(H6="NM",H6="DNF",H6="DQ"),COUNT($H$5:$H$33)+1,IF(H6="DNS",H6,RANK(H6,$H$5:$H$33,0))),"")</f>
        <v>4</v>
      </c>
      <c r="K6" s="46">
        <v>31.83</v>
      </c>
      <c r="L6" s="14">
        <f t="shared" ref="L6:L33" si="2">IFERROR(IF(OR(K6="NM",K6="DNF",K6="DQ"),COUNT($K$5:$K$33)+1,IF(K6="DNS",K6,RANK(K6,$K$5:$K$33,0))),"")</f>
        <v>1</v>
      </c>
      <c r="M6" s="46">
        <v>57.8</v>
      </c>
      <c r="N6" s="14">
        <f t="shared" ref="N6:N33" si="3">IFERROR(IF(OR(M6="NM",M6="DNF",M6="DQ"),COUNT($M$5:$M$33)+1,IF(M6="DNS",M6,RANK(M6,$M$5:$M$33,1))),"")</f>
        <v>4</v>
      </c>
      <c r="O6" s="14">
        <f t="shared" ref="O6:O33" si="4">IFERROR(IF(OR(G6="DNS",J6="DNS",L6="DNS",N6="DNS"),"DNF",G6+J6+L6+N6),"")</f>
        <v>13</v>
      </c>
      <c r="P6" s="25">
        <f t="shared" ref="P6:P33" si="5">IFERROR(IF(O6="DNF",O6,RANK(O6,$O$5:$O$33,1)),"")</f>
        <v>4</v>
      </c>
      <c r="R6" s="35"/>
      <c r="S6" s="35"/>
      <c r="T6" s="35"/>
      <c r="U6" s="35"/>
      <c r="V6" s="35"/>
    </row>
    <row r="7" spans="1:22" x14ac:dyDescent="0.3">
      <c r="A7" s="45">
        <v>3</v>
      </c>
      <c r="B7" s="45" t="s">
        <v>172</v>
      </c>
      <c r="C7" s="46">
        <v>1996</v>
      </c>
      <c r="D7" s="46"/>
      <c r="E7" s="46">
        <v>10.18</v>
      </c>
      <c r="F7" s="46"/>
      <c r="G7" s="14">
        <f t="shared" si="0"/>
        <v>1</v>
      </c>
      <c r="H7" s="46">
        <v>315</v>
      </c>
      <c r="I7" s="46"/>
      <c r="J7" s="14">
        <f t="shared" si="1"/>
        <v>1</v>
      </c>
      <c r="K7" s="46">
        <v>29.75</v>
      </c>
      <c r="L7" s="14">
        <f t="shared" si="2"/>
        <v>2</v>
      </c>
      <c r="M7" s="46">
        <v>39.6</v>
      </c>
      <c r="N7" s="14">
        <f t="shared" si="3"/>
        <v>1</v>
      </c>
      <c r="O7" s="14">
        <f t="shared" si="4"/>
        <v>5</v>
      </c>
      <c r="P7" s="25">
        <f t="shared" si="5"/>
        <v>1</v>
      </c>
      <c r="R7" s="35"/>
      <c r="S7" s="35"/>
      <c r="T7" s="35"/>
      <c r="U7" s="35"/>
      <c r="V7" s="35"/>
    </row>
    <row r="8" spans="1:22" x14ac:dyDescent="0.3">
      <c r="A8" s="45">
        <v>4</v>
      </c>
      <c r="B8" s="45" t="s">
        <v>178</v>
      </c>
      <c r="C8" s="46">
        <v>1979</v>
      </c>
      <c r="D8" s="46"/>
      <c r="E8" s="46">
        <v>12.05</v>
      </c>
      <c r="F8" s="46"/>
      <c r="G8" s="14">
        <f t="shared" si="0"/>
        <v>2</v>
      </c>
      <c r="H8" s="46">
        <v>255</v>
      </c>
      <c r="I8" s="46"/>
      <c r="J8" s="14">
        <f t="shared" si="1"/>
        <v>3</v>
      </c>
      <c r="K8" s="46">
        <v>13.6</v>
      </c>
      <c r="L8" s="14">
        <f t="shared" si="2"/>
        <v>4</v>
      </c>
      <c r="M8" s="46">
        <v>44.5</v>
      </c>
      <c r="N8" s="14">
        <f t="shared" si="3"/>
        <v>2</v>
      </c>
      <c r="O8" s="14">
        <f t="shared" si="4"/>
        <v>11</v>
      </c>
      <c r="P8" s="25">
        <f t="shared" si="5"/>
        <v>2</v>
      </c>
      <c r="R8" s="35"/>
      <c r="S8" s="35"/>
      <c r="T8" s="35"/>
      <c r="U8" s="35"/>
      <c r="V8" s="35"/>
    </row>
    <row r="9" spans="1:22" x14ac:dyDescent="0.3">
      <c r="A9" s="45"/>
      <c r="B9" s="45"/>
      <c r="C9" s="46"/>
      <c r="D9" s="46"/>
      <c r="E9" s="46"/>
      <c r="F9" s="46"/>
      <c r="G9" s="14" t="str">
        <f t="shared" si="0"/>
        <v/>
      </c>
      <c r="H9" s="46"/>
      <c r="I9" s="46"/>
      <c r="J9" s="14" t="str">
        <f t="shared" si="1"/>
        <v/>
      </c>
      <c r="K9" s="46"/>
      <c r="L9" s="14" t="str">
        <f t="shared" si="2"/>
        <v/>
      </c>
      <c r="M9" s="46"/>
      <c r="N9" s="14" t="str">
        <f t="shared" si="3"/>
        <v/>
      </c>
      <c r="O9" s="14" t="str">
        <f t="shared" si="4"/>
        <v/>
      </c>
      <c r="P9" s="25" t="str">
        <f t="shared" si="5"/>
        <v/>
      </c>
    </row>
    <row r="10" spans="1:22" x14ac:dyDescent="0.3">
      <c r="A10" s="45"/>
      <c r="B10" s="45"/>
      <c r="C10" s="46"/>
      <c r="D10" s="46"/>
      <c r="E10" s="46"/>
      <c r="F10" s="46"/>
      <c r="G10" s="14" t="str">
        <f t="shared" si="0"/>
        <v/>
      </c>
      <c r="H10" s="46"/>
      <c r="I10" s="46"/>
      <c r="J10" s="14" t="str">
        <f t="shared" si="1"/>
        <v/>
      </c>
      <c r="K10" s="46"/>
      <c r="L10" s="14" t="str">
        <f t="shared" si="2"/>
        <v/>
      </c>
      <c r="M10" s="46"/>
      <c r="N10" s="14" t="str">
        <f t="shared" si="3"/>
        <v/>
      </c>
      <c r="O10" s="14" t="str">
        <f t="shared" si="4"/>
        <v/>
      </c>
      <c r="P10" s="25" t="str">
        <f t="shared" si="5"/>
        <v/>
      </c>
    </row>
    <row r="11" spans="1:22" x14ac:dyDescent="0.3">
      <c r="A11" s="45"/>
      <c r="B11" s="45"/>
      <c r="C11" s="46"/>
      <c r="D11" s="46"/>
      <c r="E11" s="46"/>
      <c r="F11" s="46"/>
      <c r="G11" s="14" t="str">
        <f t="shared" si="0"/>
        <v/>
      </c>
      <c r="H11" s="46"/>
      <c r="I11" s="46"/>
      <c r="J11" s="14" t="str">
        <f t="shared" si="1"/>
        <v/>
      </c>
      <c r="K11" s="46"/>
      <c r="L11" s="14" t="str">
        <f t="shared" si="2"/>
        <v/>
      </c>
      <c r="M11" s="46"/>
      <c r="N11" s="14" t="str">
        <f t="shared" si="3"/>
        <v/>
      </c>
      <c r="O11" s="14" t="str">
        <f t="shared" si="4"/>
        <v/>
      </c>
      <c r="P11" s="25" t="str">
        <f t="shared" si="5"/>
        <v/>
      </c>
    </row>
    <row r="12" spans="1:22" x14ac:dyDescent="0.3">
      <c r="A12" s="45"/>
      <c r="B12" s="45"/>
      <c r="C12" s="46"/>
      <c r="D12" s="46"/>
      <c r="E12" s="46"/>
      <c r="F12" s="46"/>
      <c r="G12" s="14" t="str">
        <f t="shared" si="0"/>
        <v/>
      </c>
      <c r="H12" s="46"/>
      <c r="I12" s="46"/>
      <c r="J12" s="14" t="str">
        <f t="shared" si="1"/>
        <v/>
      </c>
      <c r="K12" s="46"/>
      <c r="L12" s="14" t="str">
        <f t="shared" si="2"/>
        <v/>
      </c>
      <c r="M12" s="46"/>
      <c r="N12" s="14" t="str">
        <f t="shared" si="3"/>
        <v/>
      </c>
      <c r="O12" s="14" t="str">
        <f t="shared" si="4"/>
        <v/>
      </c>
      <c r="P12" s="25" t="str">
        <f t="shared" si="5"/>
        <v/>
      </c>
    </row>
    <row r="13" spans="1:22" x14ac:dyDescent="0.3">
      <c r="A13" s="45"/>
      <c r="B13" s="45"/>
      <c r="C13" s="46"/>
      <c r="D13" s="46"/>
      <c r="E13" s="46"/>
      <c r="F13" s="46"/>
      <c r="G13" s="14" t="str">
        <f t="shared" si="0"/>
        <v/>
      </c>
      <c r="H13" s="46"/>
      <c r="I13" s="46"/>
      <c r="J13" s="14" t="str">
        <f t="shared" si="1"/>
        <v/>
      </c>
      <c r="K13" s="46"/>
      <c r="L13" s="14" t="str">
        <f t="shared" si="2"/>
        <v/>
      </c>
      <c r="M13" s="46"/>
      <c r="N13" s="14" t="str">
        <f t="shared" si="3"/>
        <v/>
      </c>
      <c r="O13" s="14" t="str">
        <f t="shared" si="4"/>
        <v/>
      </c>
      <c r="P13" s="25" t="str">
        <f t="shared" si="5"/>
        <v/>
      </c>
    </row>
    <row r="14" spans="1:22" x14ac:dyDescent="0.3">
      <c r="A14" s="45"/>
      <c r="B14" s="45"/>
      <c r="C14" s="46"/>
      <c r="D14" s="46"/>
      <c r="E14" s="46"/>
      <c r="F14" s="46"/>
      <c r="G14" s="14" t="str">
        <f t="shared" si="0"/>
        <v/>
      </c>
      <c r="H14" s="46"/>
      <c r="I14" s="46"/>
      <c r="J14" s="14" t="str">
        <f t="shared" si="1"/>
        <v/>
      </c>
      <c r="K14" s="46"/>
      <c r="L14" s="14" t="str">
        <f t="shared" si="2"/>
        <v/>
      </c>
      <c r="M14" s="46"/>
      <c r="N14" s="14" t="str">
        <f t="shared" si="3"/>
        <v/>
      </c>
      <c r="O14" s="14" t="str">
        <f t="shared" si="4"/>
        <v/>
      </c>
      <c r="P14" s="25" t="str">
        <f t="shared" si="5"/>
        <v/>
      </c>
    </row>
    <row r="15" spans="1:22" x14ac:dyDescent="0.3">
      <c r="A15" s="45"/>
      <c r="B15" s="45"/>
      <c r="C15" s="46"/>
      <c r="D15" s="46"/>
      <c r="E15" s="46"/>
      <c r="F15" s="46"/>
      <c r="G15" s="14" t="str">
        <f t="shared" si="0"/>
        <v/>
      </c>
      <c r="H15" s="46"/>
      <c r="I15" s="46"/>
      <c r="J15" s="14" t="str">
        <f t="shared" si="1"/>
        <v/>
      </c>
      <c r="K15" s="46"/>
      <c r="L15" s="14" t="str">
        <f t="shared" si="2"/>
        <v/>
      </c>
      <c r="M15" s="46"/>
      <c r="N15" s="14" t="str">
        <f t="shared" si="3"/>
        <v/>
      </c>
      <c r="O15" s="14" t="str">
        <f t="shared" si="4"/>
        <v/>
      </c>
      <c r="P15" s="25" t="str">
        <f t="shared" si="5"/>
        <v/>
      </c>
    </row>
    <row r="16" spans="1:22" x14ac:dyDescent="0.3">
      <c r="A16" s="45"/>
      <c r="B16" s="45"/>
      <c r="C16" s="46"/>
      <c r="D16" s="46"/>
      <c r="E16" s="46"/>
      <c r="F16" s="46"/>
      <c r="G16" s="14" t="str">
        <f t="shared" si="0"/>
        <v/>
      </c>
      <c r="H16" s="46"/>
      <c r="I16" s="46"/>
      <c r="J16" s="14" t="str">
        <f t="shared" si="1"/>
        <v/>
      </c>
      <c r="K16" s="46"/>
      <c r="L16" s="14" t="str">
        <f t="shared" si="2"/>
        <v/>
      </c>
      <c r="M16" s="46"/>
      <c r="N16" s="14" t="str">
        <f t="shared" si="3"/>
        <v/>
      </c>
      <c r="O16" s="14" t="str">
        <f t="shared" si="4"/>
        <v/>
      </c>
      <c r="P16" s="25" t="str">
        <f t="shared" si="5"/>
        <v/>
      </c>
    </row>
    <row r="17" spans="1:16" x14ac:dyDescent="0.3">
      <c r="A17" s="45"/>
      <c r="B17" s="45"/>
      <c r="C17" s="46"/>
      <c r="D17" s="46"/>
      <c r="E17" s="46"/>
      <c r="F17" s="46"/>
      <c r="G17" s="14" t="str">
        <f t="shared" si="0"/>
        <v/>
      </c>
      <c r="H17" s="46"/>
      <c r="I17" s="46"/>
      <c r="J17" s="14" t="str">
        <f t="shared" si="1"/>
        <v/>
      </c>
      <c r="K17" s="46"/>
      <c r="L17" s="14" t="str">
        <f t="shared" si="2"/>
        <v/>
      </c>
      <c r="M17" s="46"/>
      <c r="N17" s="14" t="str">
        <f t="shared" si="3"/>
        <v/>
      </c>
      <c r="O17" s="14" t="str">
        <f t="shared" si="4"/>
        <v/>
      </c>
      <c r="P17" s="25" t="str">
        <f t="shared" si="5"/>
        <v/>
      </c>
    </row>
    <row r="18" spans="1:16" x14ac:dyDescent="0.3">
      <c r="A18" s="45"/>
      <c r="B18" s="45"/>
      <c r="C18" s="46"/>
      <c r="D18" s="46"/>
      <c r="E18" s="46"/>
      <c r="F18" s="46"/>
      <c r="G18" s="14" t="str">
        <f t="shared" si="0"/>
        <v/>
      </c>
      <c r="H18" s="46"/>
      <c r="I18" s="46"/>
      <c r="J18" s="14" t="str">
        <f t="shared" si="1"/>
        <v/>
      </c>
      <c r="K18" s="46"/>
      <c r="L18" s="14" t="str">
        <f t="shared" si="2"/>
        <v/>
      </c>
      <c r="M18" s="46"/>
      <c r="N18" s="14" t="str">
        <f t="shared" si="3"/>
        <v/>
      </c>
      <c r="O18" s="14" t="str">
        <f t="shared" si="4"/>
        <v/>
      </c>
      <c r="P18" s="25" t="str">
        <f t="shared" si="5"/>
        <v/>
      </c>
    </row>
    <row r="19" spans="1:16" x14ac:dyDescent="0.3">
      <c r="A19" s="45"/>
      <c r="B19" s="45"/>
      <c r="C19" s="46"/>
      <c r="D19" s="46"/>
      <c r="E19" s="46"/>
      <c r="F19" s="46"/>
      <c r="G19" s="14" t="str">
        <f t="shared" si="0"/>
        <v/>
      </c>
      <c r="H19" s="46"/>
      <c r="I19" s="46"/>
      <c r="J19" s="14" t="str">
        <f t="shared" si="1"/>
        <v/>
      </c>
      <c r="K19" s="46"/>
      <c r="L19" s="14" t="str">
        <f t="shared" si="2"/>
        <v/>
      </c>
      <c r="M19" s="46"/>
      <c r="N19" s="14" t="str">
        <f t="shared" si="3"/>
        <v/>
      </c>
      <c r="O19" s="14" t="str">
        <f t="shared" si="4"/>
        <v/>
      </c>
      <c r="P19" s="25" t="str">
        <f t="shared" si="5"/>
        <v/>
      </c>
    </row>
    <row r="20" spans="1:16" x14ac:dyDescent="0.3">
      <c r="A20" s="45"/>
      <c r="B20" s="45"/>
      <c r="C20" s="46"/>
      <c r="D20" s="46"/>
      <c r="E20" s="46"/>
      <c r="F20" s="46"/>
      <c r="G20" s="14" t="str">
        <f t="shared" si="0"/>
        <v/>
      </c>
      <c r="H20" s="46"/>
      <c r="I20" s="46"/>
      <c r="J20" s="14" t="str">
        <f t="shared" si="1"/>
        <v/>
      </c>
      <c r="K20" s="46"/>
      <c r="L20" s="14" t="str">
        <f t="shared" si="2"/>
        <v/>
      </c>
      <c r="M20" s="46"/>
      <c r="N20" s="14" t="str">
        <f t="shared" si="3"/>
        <v/>
      </c>
      <c r="O20" s="14" t="str">
        <f t="shared" si="4"/>
        <v/>
      </c>
      <c r="P20" s="25" t="str">
        <f t="shared" si="5"/>
        <v/>
      </c>
    </row>
    <row r="21" spans="1:16" x14ac:dyDescent="0.3">
      <c r="A21" s="45"/>
      <c r="B21" s="45"/>
      <c r="C21" s="46"/>
      <c r="D21" s="46"/>
      <c r="E21" s="46"/>
      <c r="F21" s="46"/>
      <c r="G21" s="14" t="str">
        <f t="shared" si="0"/>
        <v/>
      </c>
      <c r="H21" s="46"/>
      <c r="I21" s="46"/>
      <c r="J21" s="14" t="str">
        <f t="shared" si="1"/>
        <v/>
      </c>
      <c r="K21" s="46"/>
      <c r="L21" s="14" t="str">
        <f t="shared" si="2"/>
        <v/>
      </c>
      <c r="M21" s="46"/>
      <c r="N21" s="14" t="str">
        <f t="shared" si="3"/>
        <v/>
      </c>
      <c r="O21" s="14" t="str">
        <f t="shared" si="4"/>
        <v/>
      </c>
      <c r="P21" s="25" t="str">
        <f t="shared" si="5"/>
        <v/>
      </c>
    </row>
    <row r="22" spans="1:16" x14ac:dyDescent="0.3">
      <c r="A22" s="45"/>
      <c r="B22" s="45"/>
      <c r="C22" s="46"/>
      <c r="D22" s="46"/>
      <c r="E22" s="46"/>
      <c r="F22" s="46"/>
      <c r="G22" s="14" t="str">
        <f t="shared" si="0"/>
        <v/>
      </c>
      <c r="H22" s="46"/>
      <c r="I22" s="46"/>
      <c r="J22" s="14" t="str">
        <f t="shared" si="1"/>
        <v/>
      </c>
      <c r="K22" s="46"/>
      <c r="L22" s="14" t="str">
        <f t="shared" si="2"/>
        <v/>
      </c>
      <c r="M22" s="46"/>
      <c r="N22" s="14" t="str">
        <f t="shared" si="3"/>
        <v/>
      </c>
      <c r="O22" s="14" t="str">
        <f t="shared" si="4"/>
        <v/>
      </c>
      <c r="P22" s="25" t="str">
        <f t="shared" si="5"/>
        <v/>
      </c>
    </row>
    <row r="23" spans="1:16" x14ac:dyDescent="0.3">
      <c r="A23" s="45"/>
      <c r="B23" s="45"/>
      <c r="C23" s="46"/>
      <c r="D23" s="46"/>
      <c r="E23" s="46"/>
      <c r="F23" s="46"/>
      <c r="G23" s="14" t="str">
        <f t="shared" si="0"/>
        <v/>
      </c>
      <c r="H23" s="46"/>
      <c r="I23" s="46"/>
      <c r="J23" s="14" t="str">
        <f t="shared" si="1"/>
        <v/>
      </c>
      <c r="K23" s="46"/>
      <c r="L23" s="14" t="str">
        <f t="shared" si="2"/>
        <v/>
      </c>
      <c r="M23" s="46"/>
      <c r="N23" s="14" t="str">
        <f t="shared" si="3"/>
        <v/>
      </c>
      <c r="O23" s="14" t="str">
        <f t="shared" si="4"/>
        <v/>
      </c>
      <c r="P23" s="25" t="str">
        <f t="shared" si="5"/>
        <v/>
      </c>
    </row>
    <row r="24" spans="1:16" x14ac:dyDescent="0.3">
      <c r="A24" s="45"/>
      <c r="B24" s="45"/>
      <c r="C24" s="46"/>
      <c r="D24" s="46"/>
      <c r="E24" s="46"/>
      <c r="F24" s="46"/>
      <c r="G24" s="14" t="str">
        <f t="shared" si="0"/>
        <v/>
      </c>
      <c r="H24" s="46"/>
      <c r="I24" s="46"/>
      <c r="J24" s="14" t="str">
        <f t="shared" si="1"/>
        <v/>
      </c>
      <c r="K24" s="46"/>
      <c r="L24" s="14" t="str">
        <f t="shared" si="2"/>
        <v/>
      </c>
      <c r="M24" s="46"/>
      <c r="N24" s="14" t="str">
        <f t="shared" si="3"/>
        <v/>
      </c>
      <c r="O24" s="14" t="str">
        <f t="shared" si="4"/>
        <v/>
      </c>
      <c r="P24" s="25" t="str">
        <f t="shared" si="5"/>
        <v/>
      </c>
    </row>
    <row r="25" spans="1:16" x14ac:dyDescent="0.3">
      <c r="A25" s="45"/>
      <c r="B25" s="45"/>
      <c r="C25" s="46"/>
      <c r="D25" s="46"/>
      <c r="E25" s="46"/>
      <c r="F25" s="46"/>
      <c r="G25" s="14" t="str">
        <f t="shared" si="0"/>
        <v/>
      </c>
      <c r="H25" s="46"/>
      <c r="I25" s="46"/>
      <c r="J25" s="14" t="str">
        <f t="shared" si="1"/>
        <v/>
      </c>
      <c r="K25" s="46"/>
      <c r="L25" s="14" t="str">
        <f t="shared" si="2"/>
        <v/>
      </c>
      <c r="M25" s="46"/>
      <c r="N25" s="14" t="str">
        <f t="shared" si="3"/>
        <v/>
      </c>
      <c r="O25" s="14" t="str">
        <f t="shared" si="4"/>
        <v/>
      </c>
      <c r="P25" s="25" t="str">
        <f t="shared" si="5"/>
        <v/>
      </c>
    </row>
    <row r="26" spans="1:16" x14ac:dyDescent="0.3">
      <c r="A26" s="45"/>
      <c r="B26" s="45"/>
      <c r="C26" s="46"/>
      <c r="D26" s="46"/>
      <c r="E26" s="46"/>
      <c r="F26" s="46"/>
      <c r="G26" s="14" t="str">
        <f t="shared" si="0"/>
        <v/>
      </c>
      <c r="H26" s="46"/>
      <c r="I26" s="46"/>
      <c r="J26" s="14" t="str">
        <f t="shared" si="1"/>
        <v/>
      </c>
      <c r="K26" s="46"/>
      <c r="L26" s="14" t="str">
        <f t="shared" si="2"/>
        <v/>
      </c>
      <c r="M26" s="46"/>
      <c r="N26" s="14" t="str">
        <f t="shared" si="3"/>
        <v/>
      </c>
      <c r="O26" s="14" t="str">
        <f t="shared" si="4"/>
        <v/>
      </c>
      <c r="P26" s="25" t="str">
        <f t="shared" si="5"/>
        <v/>
      </c>
    </row>
    <row r="27" spans="1:16" x14ac:dyDescent="0.3">
      <c r="A27" s="45"/>
      <c r="B27" s="45"/>
      <c r="C27" s="46"/>
      <c r="D27" s="46"/>
      <c r="E27" s="46"/>
      <c r="F27" s="46"/>
      <c r="G27" s="14" t="str">
        <f t="shared" si="0"/>
        <v/>
      </c>
      <c r="H27" s="46"/>
      <c r="I27" s="46"/>
      <c r="J27" s="14" t="str">
        <f t="shared" si="1"/>
        <v/>
      </c>
      <c r="K27" s="46"/>
      <c r="L27" s="14" t="str">
        <f t="shared" si="2"/>
        <v/>
      </c>
      <c r="M27" s="46"/>
      <c r="N27" s="14" t="str">
        <f t="shared" si="3"/>
        <v/>
      </c>
      <c r="O27" s="14" t="str">
        <f t="shared" si="4"/>
        <v/>
      </c>
      <c r="P27" s="25" t="str">
        <f t="shared" si="5"/>
        <v/>
      </c>
    </row>
    <row r="28" spans="1:16" x14ac:dyDescent="0.3">
      <c r="A28" s="45"/>
      <c r="B28" s="45"/>
      <c r="C28" s="46"/>
      <c r="D28" s="46"/>
      <c r="E28" s="46"/>
      <c r="F28" s="46"/>
      <c r="G28" s="14" t="str">
        <f t="shared" si="0"/>
        <v/>
      </c>
      <c r="H28" s="46"/>
      <c r="I28" s="46"/>
      <c r="J28" s="14" t="str">
        <f t="shared" si="1"/>
        <v/>
      </c>
      <c r="K28" s="46"/>
      <c r="L28" s="14" t="str">
        <f t="shared" si="2"/>
        <v/>
      </c>
      <c r="M28" s="46"/>
      <c r="N28" s="14" t="str">
        <f t="shared" si="3"/>
        <v/>
      </c>
      <c r="O28" s="14" t="str">
        <f t="shared" si="4"/>
        <v/>
      </c>
      <c r="P28" s="25" t="str">
        <f t="shared" si="5"/>
        <v/>
      </c>
    </row>
    <row r="29" spans="1:16" x14ac:dyDescent="0.3">
      <c r="A29" s="45"/>
      <c r="B29" s="45"/>
      <c r="C29" s="46"/>
      <c r="D29" s="46"/>
      <c r="E29" s="46"/>
      <c r="F29" s="46"/>
      <c r="G29" s="14" t="str">
        <f t="shared" si="0"/>
        <v/>
      </c>
      <c r="H29" s="46"/>
      <c r="I29" s="46"/>
      <c r="J29" s="14" t="str">
        <f t="shared" si="1"/>
        <v/>
      </c>
      <c r="K29" s="46"/>
      <c r="L29" s="14" t="str">
        <f t="shared" si="2"/>
        <v/>
      </c>
      <c r="M29" s="46"/>
      <c r="N29" s="14" t="str">
        <f t="shared" si="3"/>
        <v/>
      </c>
      <c r="O29" s="14" t="str">
        <f t="shared" si="4"/>
        <v/>
      </c>
      <c r="P29" s="25" t="str">
        <f t="shared" si="5"/>
        <v/>
      </c>
    </row>
    <row r="30" spans="1:16" x14ac:dyDescent="0.3">
      <c r="A30" s="45"/>
      <c r="B30" s="45"/>
      <c r="C30" s="46"/>
      <c r="D30" s="46"/>
      <c r="E30" s="46"/>
      <c r="F30" s="46"/>
      <c r="G30" s="14" t="str">
        <f t="shared" si="0"/>
        <v/>
      </c>
      <c r="H30" s="46"/>
      <c r="I30" s="46"/>
      <c r="J30" s="14" t="str">
        <f t="shared" si="1"/>
        <v/>
      </c>
      <c r="K30" s="46"/>
      <c r="L30" s="14" t="str">
        <f t="shared" si="2"/>
        <v/>
      </c>
      <c r="M30" s="46"/>
      <c r="N30" s="14" t="str">
        <f t="shared" si="3"/>
        <v/>
      </c>
      <c r="O30" s="14" t="str">
        <f t="shared" si="4"/>
        <v/>
      </c>
      <c r="P30" s="25" t="str">
        <f t="shared" si="5"/>
        <v/>
      </c>
    </row>
    <row r="31" spans="1:16" x14ac:dyDescent="0.3">
      <c r="A31" s="45"/>
      <c r="B31" s="45"/>
      <c r="C31" s="46"/>
      <c r="D31" s="46"/>
      <c r="E31" s="46"/>
      <c r="F31" s="46"/>
      <c r="G31" s="14" t="str">
        <f t="shared" si="0"/>
        <v/>
      </c>
      <c r="H31" s="46"/>
      <c r="I31" s="46"/>
      <c r="J31" s="14" t="str">
        <f t="shared" si="1"/>
        <v/>
      </c>
      <c r="K31" s="46"/>
      <c r="L31" s="14" t="str">
        <f t="shared" si="2"/>
        <v/>
      </c>
      <c r="M31" s="46"/>
      <c r="N31" s="14" t="str">
        <f t="shared" si="3"/>
        <v/>
      </c>
      <c r="O31" s="14" t="str">
        <f t="shared" si="4"/>
        <v/>
      </c>
      <c r="P31" s="25" t="str">
        <f t="shared" si="5"/>
        <v/>
      </c>
    </row>
    <row r="32" spans="1:16" x14ac:dyDescent="0.3">
      <c r="A32" s="45"/>
      <c r="B32" s="45"/>
      <c r="C32" s="46"/>
      <c r="D32" s="46"/>
      <c r="E32" s="46"/>
      <c r="F32" s="46"/>
      <c r="G32" s="14" t="str">
        <f t="shared" si="0"/>
        <v/>
      </c>
      <c r="H32" s="46"/>
      <c r="I32" s="46"/>
      <c r="J32" s="14" t="str">
        <f t="shared" si="1"/>
        <v/>
      </c>
      <c r="K32" s="46"/>
      <c r="L32" s="14" t="str">
        <f t="shared" si="2"/>
        <v/>
      </c>
      <c r="M32" s="46"/>
      <c r="N32" s="14" t="str">
        <f t="shared" si="3"/>
        <v/>
      </c>
      <c r="O32" s="14" t="str">
        <f t="shared" si="4"/>
        <v/>
      </c>
      <c r="P32" s="25" t="str">
        <f t="shared" si="5"/>
        <v/>
      </c>
    </row>
    <row r="33" spans="1:16" x14ac:dyDescent="0.3">
      <c r="A33" s="45"/>
      <c r="B33" s="45"/>
      <c r="C33" s="46"/>
      <c r="D33" s="46"/>
      <c r="E33" s="46"/>
      <c r="F33" s="46"/>
      <c r="G33" s="14" t="str">
        <f t="shared" si="0"/>
        <v/>
      </c>
      <c r="H33" s="46"/>
      <c r="I33" s="46"/>
      <c r="J33" s="14" t="str">
        <f t="shared" si="1"/>
        <v/>
      </c>
      <c r="K33" s="46"/>
      <c r="L33" s="14" t="str">
        <f t="shared" si="2"/>
        <v/>
      </c>
      <c r="M33" s="46"/>
      <c r="N33" s="14" t="str">
        <f t="shared" si="3"/>
        <v/>
      </c>
      <c r="O33" s="14" t="str">
        <f t="shared" si="4"/>
        <v/>
      </c>
      <c r="P33" s="25" t="str">
        <f t="shared" si="5"/>
        <v/>
      </c>
    </row>
  </sheetData>
  <sheetProtection sheet="1" objects="1" scenarios="1"/>
  <sortState xmlns:xlrd2="http://schemas.microsoft.com/office/spreadsheetml/2017/richdata2" ref="A5:P6">
    <sortCondition ref="P5:P6"/>
  </sortState>
  <mergeCells count="12">
    <mergeCell ref="S3:V4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33 I5:I33">
    <cfRule type="cellIs" dxfId="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V33"/>
  <sheetViews>
    <sheetView workbookViewId="0">
      <pane ySplit="4" topLeftCell="A5" activePane="bottomLeft" state="frozen"/>
      <selection activeCell="A3" sqref="A3:A4"/>
      <selection pane="bottomLeft" sqref="A1:P2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ht="14.4" customHeight="1" x14ac:dyDescent="0.3">
      <c r="A1" s="86" t="s">
        <v>137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22" ht="15" customHeight="1" thickBo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22" ht="15" customHeight="1" thickBot="1" x14ac:dyDescent="0.35">
      <c r="A3" s="85" t="s">
        <v>0</v>
      </c>
      <c r="B3" s="84" t="s">
        <v>1</v>
      </c>
      <c r="C3" s="84" t="s">
        <v>2</v>
      </c>
      <c r="D3" s="84" t="s">
        <v>3</v>
      </c>
      <c r="E3" s="84" t="s">
        <v>14</v>
      </c>
      <c r="F3" s="84"/>
      <c r="G3" s="84"/>
      <c r="H3" s="84" t="s">
        <v>6</v>
      </c>
      <c r="I3" s="85"/>
      <c r="J3" s="85"/>
      <c r="K3" s="84" t="s">
        <v>7</v>
      </c>
      <c r="L3" s="84"/>
      <c r="M3" s="88" t="s">
        <v>136</v>
      </c>
      <c r="N3" s="89"/>
      <c r="O3" s="85" t="s">
        <v>9</v>
      </c>
      <c r="P3" s="87" t="s">
        <v>10</v>
      </c>
      <c r="S3" s="83" t="s">
        <v>131</v>
      </c>
      <c r="T3" s="83"/>
      <c r="U3" s="83"/>
      <c r="V3" s="83"/>
    </row>
    <row r="4" spans="1:22" ht="15" thickBot="1" x14ac:dyDescent="0.35">
      <c r="A4" s="85"/>
      <c r="B4" s="84"/>
      <c r="C4" s="84"/>
      <c r="D4" s="84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85"/>
      <c r="P4" s="87"/>
      <c r="S4" s="83"/>
      <c r="T4" s="83"/>
      <c r="U4" s="83"/>
      <c r="V4" s="83"/>
    </row>
    <row r="5" spans="1:22" x14ac:dyDescent="0.3">
      <c r="A5" s="40">
        <v>1</v>
      </c>
      <c r="B5" s="40" t="s">
        <v>169</v>
      </c>
      <c r="C5" s="41">
        <v>1997</v>
      </c>
      <c r="D5" s="41"/>
      <c r="E5" s="41">
        <v>11.32</v>
      </c>
      <c r="F5" s="41"/>
      <c r="G5" s="13">
        <f>IFERROR(IF(OR(E5="NM",E5="DNF",E5="DQ"),COUNT($E$5:$E$33)+1,IF(E5="DNS",E5,RANK(E5,$E$5:$E$33,1))),"")</f>
        <v>1</v>
      </c>
      <c r="H5" s="41">
        <v>205</v>
      </c>
      <c r="I5" s="41"/>
      <c r="J5" s="13">
        <f>IFERROR(IF(OR(H5="NM",H5="DNF",H5="DQ"),COUNT($H$5:$H$33)+1,IF(H5="DNS",H5,RANK(H5,$H$5:$H$33,0))),"")</f>
        <v>2</v>
      </c>
      <c r="K5" s="41">
        <v>15.12</v>
      </c>
      <c r="L5" s="13">
        <f>IFERROR(IF(OR(K5="NM",K5="DNF",K5="DQ"),COUNT($K$5:$K$33)+1,IF(K5="DNS",K5,RANK(K5,$K$5:$K$33,0))),"")</f>
        <v>1</v>
      </c>
      <c r="M5" s="41">
        <v>42.4</v>
      </c>
      <c r="N5" s="13">
        <f>IFERROR(IF(OR(M5="NM",M5="DNF",M5="DQ"),COUNT($M$5:$M$33)+1,IF(M5="DNS",M5,RANK(M5,$M$5:$M$33,1))),"")</f>
        <v>1</v>
      </c>
      <c r="O5" s="13">
        <f>IFERROR(IF(OR(G5="DNS",J5="DNS",L5="DNS",N5="DNS"),"DNF",G5+J5+L5+N5),"")</f>
        <v>5</v>
      </c>
      <c r="P5" s="24">
        <f>IFERROR(IF(O5="DNF",O5,RANK(O5,$O$5:$O$33,1)),"")</f>
        <v>1</v>
      </c>
    </row>
    <row r="6" spans="1:22" ht="14.4" customHeight="1" x14ac:dyDescent="0.3">
      <c r="A6" s="45">
        <v>2</v>
      </c>
      <c r="B6" s="45" t="s">
        <v>171</v>
      </c>
      <c r="C6" s="46">
        <v>1986</v>
      </c>
      <c r="D6" s="46"/>
      <c r="E6" s="46">
        <v>12.36</v>
      </c>
      <c r="F6" s="46"/>
      <c r="G6" s="14">
        <f t="shared" ref="G6:G33" si="0">IFERROR(IF(OR(E6="NM",E6="DNF",E6="DQ"),COUNT($E$5:$E$33)+1,IF(E6="DNS",E6,RANK(E6,$E$5:$E$33,1))),"")</f>
        <v>3</v>
      </c>
      <c r="H6" s="46">
        <v>160</v>
      </c>
      <c r="I6" s="46"/>
      <c r="J6" s="14">
        <f t="shared" ref="J6:J33" si="1">IFERROR(IF(OR(H6="NM",H6="DNF",H6="DQ"),COUNT($H$5:$H$33)+1,IF(H6="DNS",H6,RANK(H6,$H$5:$H$33,0))),"")</f>
        <v>3</v>
      </c>
      <c r="K6" s="46">
        <v>8.3699999999999992</v>
      </c>
      <c r="L6" s="14">
        <f t="shared" ref="L6:L33" si="2">IFERROR(IF(OR(K6="NM",K6="DNF",K6="DQ"),COUNT($K$5:$K$33)+1,IF(K6="DNS",K6,RANK(K6,$K$5:$K$33,0))),"")</f>
        <v>3</v>
      </c>
      <c r="M6" s="46">
        <v>52.8</v>
      </c>
      <c r="N6" s="14">
        <f t="shared" ref="N6:N33" si="3">IFERROR(IF(OR(M6="NM",M6="DNF",M6="DQ"),COUNT($M$5:$M$33)+1,IF(M6="DNS",M6,RANK(M6,$M$5:$M$33,1))),"")</f>
        <v>3</v>
      </c>
      <c r="O6" s="14">
        <f t="shared" ref="O6:O33" si="4">IFERROR(IF(OR(G6="DNS",J6="DNS",L6="DNS",N6="DNS"),"DNF",G6+J6+L6+N6),"")</f>
        <v>12</v>
      </c>
      <c r="P6" s="25">
        <f t="shared" ref="P6:P33" si="5">IFERROR(IF(O6="DNF",O6,RANK(O6,$O$5:$O$33,1)),"")</f>
        <v>3</v>
      </c>
      <c r="R6" s="35"/>
      <c r="S6" s="35"/>
      <c r="T6" s="35"/>
      <c r="U6" s="35"/>
      <c r="V6" s="35"/>
    </row>
    <row r="7" spans="1:22" x14ac:dyDescent="0.3">
      <c r="A7" s="45">
        <v>3</v>
      </c>
      <c r="B7" s="45" t="s">
        <v>179</v>
      </c>
      <c r="C7" s="46">
        <v>1996</v>
      </c>
      <c r="D7" s="46"/>
      <c r="E7" s="46">
        <v>12.33</v>
      </c>
      <c r="F7" s="46"/>
      <c r="G7" s="14">
        <f t="shared" si="0"/>
        <v>2</v>
      </c>
      <c r="H7" s="46">
        <v>245</v>
      </c>
      <c r="I7" s="46"/>
      <c r="J7" s="14">
        <f t="shared" si="1"/>
        <v>1</v>
      </c>
      <c r="K7" s="46">
        <v>13.83</v>
      </c>
      <c r="L7" s="14">
        <f t="shared" si="2"/>
        <v>2</v>
      </c>
      <c r="M7" s="46">
        <v>46.6</v>
      </c>
      <c r="N7" s="14">
        <f t="shared" si="3"/>
        <v>2</v>
      </c>
      <c r="O7" s="14">
        <f t="shared" si="4"/>
        <v>7</v>
      </c>
      <c r="P7" s="25">
        <f t="shared" si="5"/>
        <v>2</v>
      </c>
      <c r="R7" s="35"/>
      <c r="S7" s="35"/>
      <c r="T7" s="35"/>
      <c r="U7" s="35"/>
      <c r="V7" s="35"/>
    </row>
    <row r="8" spans="1:22" x14ac:dyDescent="0.3">
      <c r="A8" s="45"/>
      <c r="B8" s="45"/>
      <c r="C8" s="46"/>
      <c r="D8" s="46"/>
      <c r="E8" s="46"/>
      <c r="F8" s="46"/>
      <c r="G8" s="14" t="str">
        <f t="shared" si="0"/>
        <v/>
      </c>
      <c r="H8" s="46"/>
      <c r="I8" s="46"/>
      <c r="J8" s="14" t="str">
        <f t="shared" si="1"/>
        <v/>
      </c>
      <c r="K8" s="46"/>
      <c r="L8" s="14" t="str">
        <f t="shared" si="2"/>
        <v/>
      </c>
      <c r="M8" s="46"/>
      <c r="N8" s="14" t="str">
        <f t="shared" si="3"/>
        <v/>
      </c>
      <c r="O8" s="14" t="str">
        <f t="shared" si="4"/>
        <v/>
      </c>
      <c r="P8" s="25" t="str">
        <f t="shared" si="5"/>
        <v/>
      </c>
      <c r="R8" s="35"/>
      <c r="S8" s="35"/>
      <c r="T8" s="35"/>
      <c r="U8" s="35"/>
      <c r="V8" s="35"/>
    </row>
    <row r="9" spans="1:22" x14ac:dyDescent="0.3">
      <c r="A9" s="45"/>
      <c r="B9" s="45"/>
      <c r="C9" s="46"/>
      <c r="D9" s="46"/>
      <c r="E9" s="46"/>
      <c r="F9" s="46"/>
      <c r="G9" s="14" t="str">
        <f t="shared" si="0"/>
        <v/>
      </c>
      <c r="H9" s="46"/>
      <c r="I9" s="46"/>
      <c r="J9" s="14" t="str">
        <f t="shared" si="1"/>
        <v/>
      </c>
      <c r="K9" s="46"/>
      <c r="L9" s="14" t="str">
        <f t="shared" si="2"/>
        <v/>
      </c>
      <c r="M9" s="46"/>
      <c r="N9" s="14" t="str">
        <f t="shared" si="3"/>
        <v/>
      </c>
      <c r="O9" s="14" t="str">
        <f t="shared" si="4"/>
        <v/>
      </c>
      <c r="P9" s="25" t="str">
        <f t="shared" si="5"/>
        <v/>
      </c>
    </row>
    <row r="10" spans="1:22" x14ac:dyDescent="0.3">
      <c r="A10" s="45"/>
      <c r="B10" s="45"/>
      <c r="C10" s="46"/>
      <c r="D10" s="46"/>
      <c r="E10" s="46"/>
      <c r="F10" s="46"/>
      <c r="G10" s="14" t="str">
        <f t="shared" si="0"/>
        <v/>
      </c>
      <c r="H10" s="46"/>
      <c r="I10" s="46"/>
      <c r="J10" s="14" t="str">
        <f t="shared" si="1"/>
        <v/>
      </c>
      <c r="K10" s="46"/>
      <c r="L10" s="14" t="str">
        <f t="shared" si="2"/>
        <v/>
      </c>
      <c r="M10" s="46"/>
      <c r="N10" s="14" t="str">
        <f t="shared" si="3"/>
        <v/>
      </c>
      <c r="O10" s="14" t="str">
        <f t="shared" si="4"/>
        <v/>
      </c>
      <c r="P10" s="25" t="str">
        <f t="shared" si="5"/>
        <v/>
      </c>
    </row>
    <row r="11" spans="1:22" x14ac:dyDescent="0.3">
      <c r="A11" s="45"/>
      <c r="B11" s="45"/>
      <c r="C11" s="46"/>
      <c r="D11" s="46"/>
      <c r="E11" s="46"/>
      <c r="F11" s="46"/>
      <c r="G11" s="14" t="str">
        <f t="shared" si="0"/>
        <v/>
      </c>
      <c r="H11" s="46"/>
      <c r="I11" s="46"/>
      <c r="J11" s="14" t="str">
        <f t="shared" si="1"/>
        <v/>
      </c>
      <c r="K11" s="46"/>
      <c r="L11" s="14" t="str">
        <f t="shared" si="2"/>
        <v/>
      </c>
      <c r="M11" s="46"/>
      <c r="N11" s="14" t="str">
        <f t="shared" si="3"/>
        <v/>
      </c>
      <c r="O11" s="14" t="str">
        <f t="shared" si="4"/>
        <v/>
      </c>
      <c r="P11" s="25" t="str">
        <f t="shared" si="5"/>
        <v/>
      </c>
    </row>
    <row r="12" spans="1:22" x14ac:dyDescent="0.3">
      <c r="A12" s="45"/>
      <c r="B12" s="45"/>
      <c r="C12" s="46"/>
      <c r="D12" s="46"/>
      <c r="E12" s="46"/>
      <c r="F12" s="46"/>
      <c r="G12" s="14" t="str">
        <f t="shared" si="0"/>
        <v/>
      </c>
      <c r="H12" s="46"/>
      <c r="I12" s="46"/>
      <c r="J12" s="14" t="str">
        <f t="shared" si="1"/>
        <v/>
      </c>
      <c r="K12" s="46"/>
      <c r="L12" s="14" t="str">
        <f t="shared" si="2"/>
        <v/>
      </c>
      <c r="M12" s="46"/>
      <c r="N12" s="14" t="str">
        <f t="shared" si="3"/>
        <v/>
      </c>
      <c r="O12" s="14" t="str">
        <f t="shared" si="4"/>
        <v/>
      </c>
      <c r="P12" s="25" t="str">
        <f t="shared" si="5"/>
        <v/>
      </c>
    </row>
    <row r="13" spans="1:22" x14ac:dyDescent="0.3">
      <c r="A13" s="45"/>
      <c r="B13" s="45"/>
      <c r="C13" s="46"/>
      <c r="D13" s="46"/>
      <c r="E13" s="46"/>
      <c r="F13" s="46"/>
      <c r="G13" s="14" t="str">
        <f t="shared" si="0"/>
        <v/>
      </c>
      <c r="H13" s="46"/>
      <c r="I13" s="46"/>
      <c r="J13" s="14" t="str">
        <f t="shared" si="1"/>
        <v/>
      </c>
      <c r="K13" s="46"/>
      <c r="L13" s="14" t="str">
        <f t="shared" si="2"/>
        <v/>
      </c>
      <c r="M13" s="46"/>
      <c r="N13" s="14" t="str">
        <f t="shared" si="3"/>
        <v/>
      </c>
      <c r="O13" s="14" t="str">
        <f t="shared" si="4"/>
        <v/>
      </c>
      <c r="P13" s="25" t="str">
        <f t="shared" si="5"/>
        <v/>
      </c>
    </row>
    <row r="14" spans="1:22" x14ac:dyDescent="0.3">
      <c r="A14" s="45"/>
      <c r="B14" s="45"/>
      <c r="C14" s="46"/>
      <c r="D14" s="46"/>
      <c r="E14" s="46"/>
      <c r="F14" s="46"/>
      <c r="G14" s="14" t="str">
        <f t="shared" si="0"/>
        <v/>
      </c>
      <c r="H14" s="46"/>
      <c r="I14" s="46"/>
      <c r="J14" s="14" t="str">
        <f t="shared" si="1"/>
        <v/>
      </c>
      <c r="K14" s="46"/>
      <c r="L14" s="14" t="str">
        <f t="shared" si="2"/>
        <v/>
      </c>
      <c r="M14" s="46"/>
      <c r="N14" s="14" t="str">
        <f t="shared" si="3"/>
        <v/>
      </c>
      <c r="O14" s="14" t="str">
        <f t="shared" si="4"/>
        <v/>
      </c>
      <c r="P14" s="25" t="str">
        <f t="shared" si="5"/>
        <v/>
      </c>
    </row>
    <row r="15" spans="1:22" x14ac:dyDescent="0.3">
      <c r="A15" s="45"/>
      <c r="B15" s="45"/>
      <c r="C15" s="46"/>
      <c r="D15" s="46"/>
      <c r="E15" s="46"/>
      <c r="F15" s="46"/>
      <c r="G15" s="14" t="str">
        <f t="shared" si="0"/>
        <v/>
      </c>
      <c r="H15" s="46"/>
      <c r="I15" s="46"/>
      <c r="J15" s="14" t="str">
        <f t="shared" si="1"/>
        <v/>
      </c>
      <c r="K15" s="46"/>
      <c r="L15" s="14" t="str">
        <f t="shared" si="2"/>
        <v/>
      </c>
      <c r="M15" s="46"/>
      <c r="N15" s="14" t="str">
        <f t="shared" si="3"/>
        <v/>
      </c>
      <c r="O15" s="14" t="str">
        <f t="shared" si="4"/>
        <v/>
      </c>
      <c r="P15" s="25" t="str">
        <f t="shared" si="5"/>
        <v/>
      </c>
    </row>
    <row r="16" spans="1:22" x14ac:dyDescent="0.3">
      <c r="A16" s="45"/>
      <c r="B16" s="45"/>
      <c r="C16" s="46"/>
      <c r="D16" s="46"/>
      <c r="E16" s="46"/>
      <c r="F16" s="46"/>
      <c r="G16" s="14" t="str">
        <f t="shared" si="0"/>
        <v/>
      </c>
      <c r="H16" s="46"/>
      <c r="I16" s="46"/>
      <c r="J16" s="14" t="str">
        <f t="shared" si="1"/>
        <v/>
      </c>
      <c r="K16" s="46"/>
      <c r="L16" s="14" t="str">
        <f t="shared" si="2"/>
        <v/>
      </c>
      <c r="M16" s="46"/>
      <c r="N16" s="14" t="str">
        <f t="shared" si="3"/>
        <v/>
      </c>
      <c r="O16" s="14" t="str">
        <f t="shared" si="4"/>
        <v/>
      </c>
      <c r="P16" s="25" t="str">
        <f t="shared" si="5"/>
        <v/>
      </c>
    </row>
    <row r="17" spans="1:16" x14ac:dyDescent="0.3">
      <c r="A17" s="45"/>
      <c r="B17" s="45"/>
      <c r="C17" s="46"/>
      <c r="D17" s="46"/>
      <c r="E17" s="46"/>
      <c r="F17" s="46"/>
      <c r="G17" s="14" t="str">
        <f t="shared" si="0"/>
        <v/>
      </c>
      <c r="H17" s="46"/>
      <c r="I17" s="46"/>
      <c r="J17" s="14" t="str">
        <f t="shared" si="1"/>
        <v/>
      </c>
      <c r="K17" s="46"/>
      <c r="L17" s="14" t="str">
        <f t="shared" si="2"/>
        <v/>
      </c>
      <c r="M17" s="46"/>
      <c r="N17" s="14" t="str">
        <f t="shared" si="3"/>
        <v/>
      </c>
      <c r="O17" s="14" t="str">
        <f t="shared" si="4"/>
        <v/>
      </c>
      <c r="P17" s="25" t="str">
        <f t="shared" si="5"/>
        <v/>
      </c>
    </row>
    <row r="18" spans="1:16" x14ac:dyDescent="0.3">
      <c r="A18" s="45"/>
      <c r="B18" s="45"/>
      <c r="C18" s="46"/>
      <c r="D18" s="46"/>
      <c r="E18" s="46"/>
      <c r="F18" s="46"/>
      <c r="G18" s="14" t="str">
        <f t="shared" si="0"/>
        <v/>
      </c>
      <c r="H18" s="46"/>
      <c r="I18" s="46"/>
      <c r="J18" s="14" t="str">
        <f t="shared" si="1"/>
        <v/>
      </c>
      <c r="K18" s="46"/>
      <c r="L18" s="14" t="str">
        <f t="shared" si="2"/>
        <v/>
      </c>
      <c r="M18" s="46"/>
      <c r="N18" s="14" t="str">
        <f t="shared" si="3"/>
        <v/>
      </c>
      <c r="O18" s="14" t="str">
        <f t="shared" si="4"/>
        <v/>
      </c>
      <c r="P18" s="25" t="str">
        <f t="shared" si="5"/>
        <v/>
      </c>
    </row>
    <row r="19" spans="1:16" x14ac:dyDescent="0.3">
      <c r="A19" s="45"/>
      <c r="B19" s="45"/>
      <c r="C19" s="46"/>
      <c r="D19" s="46"/>
      <c r="E19" s="46"/>
      <c r="F19" s="46"/>
      <c r="G19" s="14" t="str">
        <f t="shared" si="0"/>
        <v/>
      </c>
      <c r="H19" s="46"/>
      <c r="I19" s="46"/>
      <c r="J19" s="14" t="str">
        <f t="shared" si="1"/>
        <v/>
      </c>
      <c r="K19" s="46"/>
      <c r="L19" s="14" t="str">
        <f t="shared" si="2"/>
        <v/>
      </c>
      <c r="M19" s="46"/>
      <c r="N19" s="14" t="str">
        <f t="shared" si="3"/>
        <v/>
      </c>
      <c r="O19" s="14" t="str">
        <f t="shared" si="4"/>
        <v/>
      </c>
      <c r="P19" s="25" t="str">
        <f t="shared" si="5"/>
        <v/>
      </c>
    </row>
    <row r="20" spans="1:16" x14ac:dyDescent="0.3">
      <c r="A20" s="45"/>
      <c r="B20" s="45"/>
      <c r="C20" s="46"/>
      <c r="D20" s="46"/>
      <c r="E20" s="46"/>
      <c r="F20" s="46"/>
      <c r="G20" s="14" t="str">
        <f t="shared" si="0"/>
        <v/>
      </c>
      <c r="H20" s="46"/>
      <c r="I20" s="46"/>
      <c r="J20" s="14" t="str">
        <f t="shared" si="1"/>
        <v/>
      </c>
      <c r="K20" s="46"/>
      <c r="L20" s="14" t="str">
        <f t="shared" si="2"/>
        <v/>
      </c>
      <c r="M20" s="46"/>
      <c r="N20" s="14" t="str">
        <f t="shared" si="3"/>
        <v/>
      </c>
      <c r="O20" s="14" t="str">
        <f t="shared" si="4"/>
        <v/>
      </c>
      <c r="P20" s="25" t="str">
        <f t="shared" si="5"/>
        <v/>
      </c>
    </row>
    <row r="21" spans="1:16" x14ac:dyDescent="0.3">
      <c r="A21" s="45"/>
      <c r="B21" s="45"/>
      <c r="C21" s="46"/>
      <c r="D21" s="46"/>
      <c r="E21" s="46"/>
      <c r="F21" s="46"/>
      <c r="G21" s="14" t="str">
        <f t="shared" si="0"/>
        <v/>
      </c>
      <c r="H21" s="46"/>
      <c r="I21" s="46"/>
      <c r="J21" s="14" t="str">
        <f t="shared" si="1"/>
        <v/>
      </c>
      <c r="K21" s="46"/>
      <c r="L21" s="14" t="str">
        <f t="shared" si="2"/>
        <v/>
      </c>
      <c r="M21" s="46"/>
      <c r="N21" s="14" t="str">
        <f t="shared" si="3"/>
        <v/>
      </c>
      <c r="O21" s="14" t="str">
        <f t="shared" si="4"/>
        <v/>
      </c>
      <c r="P21" s="25" t="str">
        <f t="shared" si="5"/>
        <v/>
      </c>
    </row>
    <row r="22" spans="1:16" x14ac:dyDescent="0.3">
      <c r="A22" s="45"/>
      <c r="B22" s="45"/>
      <c r="C22" s="46"/>
      <c r="D22" s="46"/>
      <c r="E22" s="46"/>
      <c r="F22" s="46"/>
      <c r="G22" s="14" t="str">
        <f t="shared" si="0"/>
        <v/>
      </c>
      <c r="H22" s="46"/>
      <c r="I22" s="46"/>
      <c r="J22" s="14" t="str">
        <f t="shared" si="1"/>
        <v/>
      </c>
      <c r="K22" s="46"/>
      <c r="L22" s="14" t="str">
        <f t="shared" si="2"/>
        <v/>
      </c>
      <c r="M22" s="46"/>
      <c r="N22" s="14" t="str">
        <f t="shared" si="3"/>
        <v/>
      </c>
      <c r="O22" s="14" t="str">
        <f t="shared" si="4"/>
        <v/>
      </c>
      <c r="P22" s="25" t="str">
        <f t="shared" si="5"/>
        <v/>
      </c>
    </row>
    <row r="23" spans="1:16" x14ac:dyDescent="0.3">
      <c r="A23" s="45"/>
      <c r="B23" s="45"/>
      <c r="C23" s="46"/>
      <c r="D23" s="46"/>
      <c r="E23" s="46"/>
      <c r="F23" s="46"/>
      <c r="G23" s="14" t="str">
        <f t="shared" si="0"/>
        <v/>
      </c>
      <c r="H23" s="46"/>
      <c r="I23" s="46"/>
      <c r="J23" s="14" t="str">
        <f t="shared" si="1"/>
        <v/>
      </c>
      <c r="K23" s="46"/>
      <c r="L23" s="14" t="str">
        <f t="shared" si="2"/>
        <v/>
      </c>
      <c r="M23" s="46"/>
      <c r="N23" s="14" t="str">
        <f t="shared" si="3"/>
        <v/>
      </c>
      <c r="O23" s="14" t="str">
        <f t="shared" si="4"/>
        <v/>
      </c>
      <c r="P23" s="25" t="str">
        <f t="shared" si="5"/>
        <v/>
      </c>
    </row>
    <row r="24" spans="1:16" x14ac:dyDescent="0.3">
      <c r="A24" s="45"/>
      <c r="B24" s="45"/>
      <c r="C24" s="46"/>
      <c r="D24" s="46"/>
      <c r="E24" s="46"/>
      <c r="F24" s="46"/>
      <c r="G24" s="14" t="str">
        <f t="shared" si="0"/>
        <v/>
      </c>
      <c r="H24" s="46"/>
      <c r="I24" s="46"/>
      <c r="J24" s="14" t="str">
        <f t="shared" si="1"/>
        <v/>
      </c>
      <c r="K24" s="46"/>
      <c r="L24" s="14" t="str">
        <f t="shared" si="2"/>
        <v/>
      </c>
      <c r="M24" s="46"/>
      <c r="N24" s="14" t="str">
        <f t="shared" si="3"/>
        <v/>
      </c>
      <c r="O24" s="14" t="str">
        <f t="shared" si="4"/>
        <v/>
      </c>
      <c r="P24" s="25" t="str">
        <f t="shared" si="5"/>
        <v/>
      </c>
    </row>
    <row r="25" spans="1:16" x14ac:dyDescent="0.3">
      <c r="A25" s="45"/>
      <c r="B25" s="45"/>
      <c r="C25" s="46"/>
      <c r="D25" s="46"/>
      <c r="E25" s="46"/>
      <c r="F25" s="46"/>
      <c r="G25" s="14" t="str">
        <f t="shared" si="0"/>
        <v/>
      </c>
      <c r="H25" s="46"/>
      <c r="I25" s="46"/>
      <c r="J25" s="14" t="str">
        <f t="shared" si="1"/>
        <v/>
      </c>
      <c r="K25" s="46"/>
      <c r="L25" s="14" t="str">
        <f t="shared" si="2"/>
        <v/>
      </c>
      <c r="M25" s="46"/>
      <c r="N25" s="14" t="str">
        <f t="shared" si="3"/>
        <v/>
      </c>
      <c r="O25" s="14" t="str">
        <f t="shared" si="4"/>
        <v/>
      </c>
      <c r="P25" s="25" t="str">
        <f t="shared" si="5"/>
        <v/>
      </c>
    </row>
    <row r="26" spans="1:16" x14ac:dyDescent="0.3">
      <c r="A26" s="45"/>
      <c r="B26" s="45"/>
      <c r="C26" s="46"/>
      <c r="D26" s="46"/>
      <c r="E26" s="46"/>
      <c r="F26" s="46"/>
      <c r="G26" s="14" t="str">
        <f t="shared" si="0"/>
        <v/>
      </c>
      <c r="H26" s="46"/>
      <c r="I26" s="46"/>
      <c r="J26" s="14" t="str">
        <f t="shared" si="1"/>
        <v/>
      </c>
      <c r="K26" s="46"/>
      <c r="L26" s="14" t="str">
        <f t="shared" si="2"/>
        <v/>
      </c>
      <c r="M26" s="46"/>
      <c r="N26" s="14" t="str">
        <f t="shared" si="3"/>
        <v/>
      </c>
      <c r="O26" s="14" t="str">
        <f t="shared" si="4"/>
        <v/>
      </c>
      <c r="P26" s="25" t="str">
        <f t="shared" si="5"/>
        <v/>
      </c>
    </row>
    <row r="27" spans="1:16" x14ac:dyDescent="0.3">
      <c r="A27" s="45"/>
      <c r="B27" s="45"/>
      <c r="C27" s="46"/>
      <c r="D27" s="46"/>
      <c r="E27" s="46"/>
      <c r="F27" s="46"/>
      <c r="G27" s="14" t="str">
        <f t="shared" si="0"/>
        <v/>
      </c>
      <c r="H27" s="46"/>
      <c r="I27" s="46"/>
      <c r="J27" s="14" t="str">
        <f t="shared" si="1"/>
        <v/>
      </c>
      <c r="K27" s="46"/>
      <c r="L27" s="14" t="str">
        <f t="shared" si="2"/>
        <v/>
      </c>
      <c r="M27" s="46"/>
      <c r="N27" s="14" t="str">
        <f t="shared" si="3"/>
        <v/>
      </c>
      <c r="O27" s="14" t="str">
        <f t="shared" si="4"/>
        <v/>
      </c>
      <c r="P27" s="25" t="str">
        <f t="shared" si="5"/>
        <v/>
      </c>
    </row>
    <row r="28" spans="1:16" x14ac:dyDescent="0.3">
      <c r="A28" s="45"/>
      <c r="B28" s="45"/>
      <c r="C28" s="46"/>
      <c r="D28" s="46"/>
      <c r="E28" s="46"/>
      <c r="F28" s="46"/>
      <c r="G28" s="14" t="str">
        <f t="shared" si="0"/>
        <v/>
      </c>
      <c r="H28" s="46"/>
      <c r="I28" s="46"/>
      <c r="J28" s="14" t="str">
        <f t="shared" si="1"/>
        <v/>
      </c>
      <c r="K28" s="46"/>
      <c r="L28" s="14" t="str">
        <f t="shared" si="2"/>
        <v/>
      </c>
      <c r="M28" s="46"/>
      <c r="N28" s="14" t="str">
        <f t="shared" si="3"/>
        <v/>
      </c>
      <c r="O28" s="14" t="str">
        <f t="shared" si="4"/>
        <v/>
      </c>
      <c r="P28" s="25" t="str">
        <f t="shared" si="5"/>
        <v/>
      </c>
    </row>
    <row r="29" spans="1:16" x14ac:dyDescent="0.3">
      <c r="A29" s="45"/>
      <c r="B29" s="45"/>
      <c r="C29" s="46"/>
      <c r="D29" s="46"/>
      <c r="E29" s="46"/>
      <c r="F29" s="46"/>
      <c r="G29" s="14" t="str">
        <f t="shared" si="0"/>
        <v/>
      </c>
      <c r="H29" s="46"/>
      <c r="I29" s="46"/>
      <c r="J29" s="14" t="str">
        <f t="shared" si="1"/>
        <v/>
      </c>
      <c r="K29" s="46"/>
      <c r="L29" s="14" t="str">
        <f t="shared" si="2"/>
        <v/>
      </c>
      <c r="M29" s="46"/>
      <c r="N29" s="14" t="str">
        <f t="shared" si="3"/>
        <v/>
      </c>
      <c r="O29" s="14" t="str">
        <f t="shared" si="4"/>
        <v/>
      </c>
      <c r="P29" s="25" t="str">
        <f t="shared" si="5"/>
        <v/>
      </c>
    </row>
    <row r="30" spans="1:16" x14ac:dyDescent="0.3">
      <c r="A30" s="45"/>
      <c r="B30" s="45"/>
      <c r="C30" s="46"/>
      <c r="D30" s="46"/>
      <c r="E30" s="46"/>
      <c r="F30" s="46"/>
      <c r="G30" s="14" t="str">
        <f t="shared" si="0"/>
        <v/>
      </c>
      <c r="H30" s="46"/>
      <c r="I30" s="46"/>
      <c r="J30" s="14" t="str">
        <f t="shared" si="1"/>
        <v/>
      </c>
      <c r="K30" s="46"/>
      <c r="L30" s="14" t="str">
        <f t="shared" si="2"/>
        <v/>
      </c>
      <c r="M30" s="46"/>
      <c r="N30" s="14" t="str">
        <f t="shared" si="3"/>
        <v/>
      </c>
      <c r="O30" s="14" t="str">
        <f t="shared" si="4"/>
        <v/>
      </c>
      <c r="P30" s="25" t="str">
        <f t="shared" si="5"/>
        <v/>
      </c>
    </row>
    <row r="31" spans="1:16" x14ac:dyDescent="0.3">
      <c r="A31" s="45"/>
      <c r="B31" s="45"/>
      <c r="C31" s="46"/>
      <c r="D31" s="46"/>
      <c r="E31" s="46"/>
      <c r="F31" s="46"/>
      <c r="G31" s="14" t="str">
        <f t="shared" si="0"/>
        <v/>
      </c>
      <c r="H31" s="46"/>
      <c r="I31" s="46"/>
      <c r="J31" s="14" t="str">
        <f t="shared" si="1"/>
        <v/>
      </c>
      <c r="K31" s="46"/>
      <c r="L31" s="14" t="str">
        <f t="shared" si="2"/>
        <v/>
      </c>
      <c r="M31" s="46"/>
      <c r="N31" s="14" t="str">
        <f t="shared" si="3"/>
        <v/>
      </c>
      <c r="O31" s="14" t="str">
        <f t="shared" si="4"/>
        <v/>
      </c>
      <c r="P31" s="25" t="str">
        <f t="shared" si="5"/>
        <v/>
      </c>
    </row>
    <row r="32" spans="1:16" x14ac:dyDescent="0.3">
      <c r="A32" s="45"/>
      <c r="B32" s="45"/>
      <c r="C32" s="46"/>
      <c r="D32" s="46"/>
      <c r="E32" s="46"/>
      <c r="F32" s="46"/>
      <c r="G32" s="14" t="str">
        <f t="shared" si="0"/>
        <v/>
      </c>
      <c r="H32" s="46"/>
      <c r="I32" s="46"/>
      <c r="J32" s="14" t="str">
        <f t="shared" si="1"/>
        <v/>
      </c>
      <c r="K32" s="46"/>
      <c r="L32" s="14" t="str">
        <f t="shared" si="2"/>
        <v/>
      </c>
      <c r="M32" s="46"/>
      <c r="N32" s="14" t="str">
        <f t="shared" si="3"/>
        <v/>
      </c>
      <c r="O32" s="14" t="str">
        <f t="shared" si="4"/>
        <v/>
      </c>
      <c r="P32" s="25" t="str">
        <f t="shared" si="5"/>
        <v/>
      </c>
    </row>
    <row r="33" spans="1:16" x14ac:dyDescent="0.3">
      <c r="A33" s="45"/>
      <c r="B33" s="45"/>
      <c r="C33" s="46"/>
      <c r="D33" s="46"/>
      <c r="E33" s="46"/>
      <c r="F33" s="46"/>
      <c r="G33" s="14" t="str">
        <f t="shared" si="0"/>
        <v/>
      </c>
      <c r="H33" s="46"/>
      <c r="I33" s="46"/>
      <c r="J33" s="14" t="str">
        <f t="shared" si="1"/>
        <v/>
      </c>
      <c r="K33" s="46"/>
      <c r="L33" s="14" t="str">
        <f t="shared" si="2"/>
        <v/>
      </c>
      <c r="M33" s="46"/>
      <c r="N33" s="14" t="str">
        <f t="shared" si="3"/>
        <v/>
      </c>
      <c r="O33" s="14" t="str">
        <f t="shared" si="4"/>
        <v/>
      </c>
      <c r="P33" s="25" t="str">
        <f t="shared" si="5"/>
        <v/>
      </c>
    </row>
  </sheetData>
  <sheetProtection sheet="1" objects="1" scenarios="1"/>
  <sortState xmlns:xlrd2="http://schemas.microsoft.com/office/spreadsheetml/2017/richdata2" ref="A5:P8">
    <sortCondition ref="P5:P8"/>
  </sortState>
  <mergeCells count="12">
    <mergeCell ref="S3:V4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33 I5:I33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O33"/>
  <sheetViews>
    <sheetView showZeros="0" workbookViewId="0">
      <pane ySplit="3" topLeftCell="A4" activePane="bottomLeft" state="frozen"/>
      <selection pane="bottomLeft" activeCell="B4" sqref="B4"/>
    </sheetView>
  </sheetViews>
  <sheetFormatPr defaultRowHeight="14.4" x14ac:dyDescent="0.3"/>
  <cols>
    <col min="1" max="1" width="3.77734375" customWidth="1"/>
    <col min="2" max="2" width="15.5546875" customWidth="1"/>
    <col min="3" max="3" width="16.77734375" customWidth="1"/>
    <col min="4" max="4" width="7.109375" customWidth="1"/>
    <col min="5" max="5" width="16.77734375" customWidth="1"/>
    <col min="6" max="6" width="7.109375" customWidth="1"/>
    <col min="7" max="7" width="16.77734375" customWidth="1"/>
    <col min="8" max="8" width="7.109375" customWidth="1"/>
    <col min="9" max="9" width="16.77734375" customWidth="1"/>
    <col min="10" max="11" width="7.109375" customWidth="1"/>
    <col min="12" max="12" width="13.77734375" customWidth="1"/>
    <col min="13" max="13" width="7.109375" customWidth="1"/>
  </cols>
  <sheetData>
    <row r="1" spans="1:15" ht="48" customHeight="1" thickBot="1" x14ac:dyDescent="0.35">
      <c r="A1" s="92" t="s">
        <v>125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/>
      <c r="O1" s="95" t="s">
        <v>126</v>
      </c>
    </row>
    <row r="2" spans="1:15" ht="15" customHeight="1" thickBot="1" x14ac:dyDescent="0.35">
      <c r="A2" s="90" t="s">
        <v>99</v>
      </c>
      <c r="B2" s="96" t="s">
        <v>118</v>
      </c>
      <c r="C2" s="84" t="s">
        <v>119</v>
      </c>
      <c r="D2" s="84"/>
      <c r="E2" s="84" t="s">
        <v>120</v>
      </c>
      <c r="F2" s="84"/>
      <c r="G2" s="84" t="s">
        <v>121</v>
      </c>
      <c r="H2" s="84"/>
      <c r="I2" s="84" t="s">
        <v>122</v>
      </c>
      <c r="J2" s="88"/>
      <c r="K2" s="96" t="s">
        <v>16</v>
      </c>
      <c r="L2" s="90" t="s">
        <v>123</v>
      </c>
      <c r="M2" s="90" t="s">
        <v>27</v>
      </c>
      <c r="O2" s="95"/>
    </row>
    <row r="3" spans="1:15" ht="15" thickBot="1" x14ac:dyDescent="0.35">
      <c r="A3" s="91"/>
      <c r="B3" s="97"/>
      <c r="C3" s="5" t="s">
        <v>1</v>
      </c>
      <c r="D3" s="5" t="s">
        <v>124</v>
      </c>
      <c r="E3" s="5" t="s">
        <v>1</v>
      </c>
      <c r="F3" s="5" t="s">
        <v>124</v>
      </c>
      <c r="G3" s="5" t="s">
        <v>1</v>
      </c>
      <c r="H3" s="5" t="s">
        <v>124</v>
      </c>
      <c r="I3" s="5" t="s">
        <v>1</v>
      </c>
      <c r="J3" s="6" t="s">
        <v>124</v>
      </c>
      <c r="K3" s="97"/>
      <c r="L3" s="91"/>
      <c r="M3" s="91"/>
      <c r="O3" s="95"/>
    </row>
    <row r="4" spans="1:15" ht="25.05" customHeight="1" x14ac:dyDescent="0.3">
      <c r="A4" s="63">
        <v>92</v>
      </c>
      <c r="B4" s="79" t="s">
        <v>82</v>
      </c>
      <c r="C4" s="79" t="s">
        <v>164</v>
      </c>
      <c r="D4" s="72">
        <v>13</v>
      </c>
      <c r="E4" s="79" t="s">
        <v>165</v>
      </c>
      <c r="F4" s="72">
        <v>13</v>
      </c>
      <c r="G4" s="79" t="s">
        <v>166</v>
      </c>
      <c r="H4" s="72">
        <v>43</v>
      </c>
      <c r="I4" s="79" t="s">
        <v>167</v>
      </c>
      <c r="J4" s="73">
        <v>13</v>
      </c>
      <c r="K4" s="64">
        <v>1</v>
      </c>
      <c r="L4" s="65">
        <v>3.3186342592592595E-3</v>
      </c>
      <c r="M4" s="36">
        <f>IFERROR(IF(L4="DNF",L4,RANK(L4,$L$4:$L$33,1)),"")</f>
        <v>4</v>
      </c>
      <c r="O4" s="74">
        <f t="shared" ref="O4:O15" si="0">D4+F4+H4+J4</f>
        <v>82</v>
      </c>
    </row>
    <row r="5" spans="1:15" ht="25.05" customHeight="1" x14ac:dyDescent="0.3">
      <c r="A5" s="66">
        <v>62</v>
      </c>
      <c r="B5" s="80" t="s">
        <v>181</v>
      </c>
      <c r="C5" s="80" t="s">
        <v>182</v>
      </c>
      <c r="D5" s="75">
        <v>51</v>
      </c>
      <c r="E5" s="80" t="s">
        <v>183</v>
      </c>
      <c r="F5" s="75">
        <v>22</v>
      </c>
      <c r="G5" s="80" t="s">
        <v>184</v>
      </c>
      <c r="H5" s="75">
        <v>27</v>
      </c>
      <c r="I5" s="80" t="s">
        <v>185</v>
      </c>
      <c r="J5" s="77">
        <v>32</v>
      </c>
      <c r="K5" s="67">
        <v>1</v>
      </c>
      <c r="L5" s="68">
        <v>3.9865740740740738E-3</v>
      </c>
      <c r="M5" s="37">
        <f t="shared" ref="M5:M33" si="1">IFERROR(IF(L5="DNF",L5,RANK(L5,$L$4:$L$33,1)),"")</f>
        <v>13</v>
      </c>
      <c r="O5" s="74">
        <f t="shared" si="0"/>
        <v>132</v>
      </c>
    </row>
    <row r="6" spans="1:15" ht="25.05" customHeight="1" x14ac:dyDescent="0.3">
      <c r="A6" s="66">
        <v>21</v>
      </c>
      <c r="B6" s="80" t="s">
        <v>180</v>
      </c>
      <c r="C6" s="80" t="s">
        <v>186</v>
      </c>
      <c r="D6" s="75">
        <v>16</v>
      </c>
      <c r="E6" s="80" t="s">
        <v>187</v>
      </c>
      <c r="F6" s="75">
        <v>26</v>
      </c>
      <c r="G6" s="80" t="s">
        <v>188</v>
      </c>
      <c r="H6" s="75">
        <v>22</v>
      </c>
      <c r="I6" s="80" t="s">
        <v>191</v>
      </c>
      <c r="J6" s="77">
        <v>21</v>
      </c>
      <c r="K6" s="67">
        <v>1</v>
      </c>
      <c r="L6" s="68">
        <v>4.0046296296296297E-3</v>
      </c>
      <c r="M6" s="37">
        <f t="shared" si="1"/>
        <v>14</v>
      </c>
      <c r="O6" s="74">
        <f t="shared" si="0"/>
        <v>85</v>
      </c>
    </row>
    <row r="7" spans="1:15" ht="25.05" customHeight="1" x14ac:dyDescent="0.3">
      <c r="A7" s="66">
        <v>70</v>
      </c>
      <c r="B7" s="80" t="s">
        <v>192</v>
      </c>
      <c r="C7" s="80" t="s">
        <v>193</v>
      </c>
      <c r="D7" s="75">
        <v>46</v>
      </c>
      <c r="E7" s="80" t="s">
        <v>194</v>
      </c>
      <c r="F7" s="75">
        <v>12</v>
      </c>
      <c r="G7" s="80" t="s">
        <v>195</v>
      </c>
      <c r="H7" s="75">
        <v>12</v>
      </c>
      <c r="I7" s="80" t="s">
        <v>196</v>
      </c>
      <c r="J7" s="77">
        <v>20</v>
      </c>
      <c r="K7" s="67">
        <v>1</v>
      </c>
      <c r="L7" s="68">
        <v>3.4950231481481486E-3</v>
      </c>
      <c r="M7" s="37">
        <f t="shared" si="1"/>
        <v>7</v>
      </c>
      <c r="O7" s="74">
        <f t="shared" si="0"/>
        <v>90</v>
      </c>
    </row>
    <row r="8" spans="1:15" ht="25.05" customHeight="1" x14ac:dyDescent="0.3">
      <c r="A8" s="66">
        <v>86</v>
      </c>
      <c r="B8" s="80" t="s">
        <v>197</v>
      </c>
      <c r="C8" s="80" t="s">
        <v>198</v>
      </c>
      <c r="D8" s="75">
        <v>43</v>
      </c>
      <c r="E8" s="80" t="s">
        <v>199</v>
      </c>
      <c r="F8" s="75">
        <v>13</v>
      </c>
      <c r="G8" s="80" t="s">
        <v>200</v>
      </c>
      <c r="H8" s="75">
        <v>14</v>
      </c>
      <c r="I8" s="80" t="s">
        <v>201</v>
      </c>
      <c r="J8" s="77">
        <v>12</v>
      </c>
      <c r="K8" s="67">
        <v>1</v>
      </c>
      <c r="L8" s="68">
        <v>3.6041666666666665E-3</v>
      </c>
      <c r="M8" s="37">
        <f t="shared" si="1"/>
        <v>9</v>
      </c>
      <c r="O8" s="74">
        <f t="shared" si="0"/>
        <v>82</v>
      </c>
    </row>
    <row r="9" spans="1:15" ht="25.05" customHeight="1" x14ac:dyDescent="0.3">
      <c r="A9" s="66">
        <v>10</v>
      </c>
      <c r="B9" s="80" t="s">
        <v>202</v>
      </c>
      <c r="C9" s="80" t="s">
        <v>203</v>
      </c>
      <c r="D9" s="75">
        <v>56</v>
      </c>
      <c r="E9" s="80" t="s">
        <v>204</v>
      </c>
      <c r="F9" s="75">
        <v>14</v>
      </c>
      <c r="G9" s="80" t="s">
        <v>205</v>
      </c>
      <c r="H9" s="75">
        <v>12</v>
      </c>
      <c r="I9" s="80" t="s">
        <v>206</v>
      </c>
      <c r="J9" s="77">
        <v>22</v>
      </c>
      <c r="K9" s="67">
        <v>1</v>
      </c>
      <c r="L9" s="68">
        <v>3.5460648148148148E-3</v>
      </c>
      <c r="M9" s="37">
        <f t="shared" si="1"/>
        <v>8</v>
      </c>
      <c r="O9" s="74">
        <f t="shared" si="0"/>
        <v>104</v>
      </c>
    </row>
    <row r="10" spans="1:15" ht="25.05" customHeight="1" x14ac:dyDescent="0.3">
      <c r="A10" s="66">
        <v>24</v>
      </c>
      <c r="B10" s="80"/>
      <c r="C10" s="80" t="s">
        <v>207</v>
      </c>
      <c r="D10" s="75">
        <v>16</v>
      </c>
      <c r="E10" s="80" t="s">
        <v>208</v>
      </c>
      <c r="F10" s="75">
        <v>15</v>
      </c>
      <c r="G10" s="80" t="s">
        <v>209</v>
      </c>
      <c r="H10" s="75">
        <v>46</v>
      </c>
      <c r="I10" s="80" t="s">
        <v>210</v>
      </c>
      <c r="J10" s="77">
        <v>18</v>
      </c>
      <c r="K10" s="67">
        <v>2</v>
      </c>
      <c r="L10" s="68">
        <v>3.0603009259259264E-3</v>
      </c>
      <c r="M10" s="37">
        <f t="shared" si="1"/>
        <v>2</v>
      </c>
      <c r="O10" s="74">
        <f t="shared" si="0"/>
        <v>95</v>
      </c>
    </row>
    <row r="11" spans="1:15" ht="25.05" customHeight="1" x14ac:dyDescent="0.3">
      <c r="A11" s="66">
        <v>14</v>
      </c>
      <c r="B11" s="80" t="s">
        <v>211</v>
      </c>
      <c r="C11" s="80" t="s">
        <v>212</v>
      </c>
      <c r="D11" s="75">
        <v>9</v>
      </c>
      <c r="E11" s="80" t="s">
        <v>213</v>
      </c>
      <c r="F11" s="75">
        <v>38</v>
      </c>
      <c r="G11" s="80" t="s">
        <v>214</v>
      </c>
      <c r="H11" s="75">
        <v>41</v>
      </c>
      <c r="I11" s="80" t="s">
        <v>215</v>
      </c>
      <c r="J11" s="77">
        <v>11</v>
      </c>
      <c r="K11" s="67">
        <v>2</v>
      </c>
      <c r="L11" s="68">
        <v>3.9089120370370371E-3</v>
      </c>
      <c r="M11" s="37">
        <f t="shared" si="1"/>
        <v>11</v>
      </c>
      <c r="O11" s="74">
        <f t="shared" si="0"/>
        <v>99</v>
      </c>
    </row>
    <row r="12" spans="1:15" ht="25.05" customHeight="1" x14ac:dyDescent="0.3">
      <c r="A12" s="66">
        <v>2</v>
      </c>
      <c r="B12" s="80" t="s">
        <v>216</v>
      </c>
      <c r="C12" s="80" t="s">
        <v>217</v>
      </c>
      <c r="D12" s="75">
        <v>10</v>
      </c>
      <c r="E12" s="80" t="s">
        <v>218</v>
      </c>
      <c r="F12" s="75">
        <v>13</v>
      </c>
      <c r="G12" s="80" t="s">
        <v>219</v>
      </c>
      <c r="H12" s="75">
        <v>12</v>
      </c>
      <c r="I12" s="80" t="s">
        <v>220</v>
      </c>
      <c r="J12" s="77">
        <v>69</v>
      </c>
      <c r="K12" s="67">
        <v>2</v>
      </c>
      <c r="L12" s="68">
        <v>3.3364583333333332E-3</v>
      </c>
      <c r="M12" s="37">
        <f t="shared" si="1"/>
        <v>5</v>
      </c>
      <c r="O12" s="74">
        <f t="shared" si="0"/>
        <v>104</v>
      </c>
    </row>
    <row r="13" spans="1:15" ht="25.05" customHeight="1" x14ac:dyDescent="0.3">
      <c r="A13" s="66">
        <v>17</v>
      </c>
      <c r="B13" s="80" t="s">
        <v>221</v>
      </c>
      <c r="C13" s="80" t="s">
        <v>222</v>
      </c>
      <c r="D13" s="75">
        <v>11</v>
      </c>
      <c r="E13" s="80" t="s">
        <v>223</v>
      </c>
      <c r="F13" s="75">
        <v>11</v>
      </c>
      <c r="G13" s="80" t="s">
        <v>224</v>
      </c>
      <c r="H13" s="75">
        <v>11</v>
      </c>
      <c r="I13" s="80" t="s">
        <v>225</v>
      </c>
      <c r="J13" s="77">
        <v>49</v>
      </c>
      <c r="K13" s="67">
        <v>2</v>
      </c>
      <c r="L13" s="68">
        <v>3.6443287037037039E-3</v>
      </c>
      <c r="M13" s="37">
        <f t="shared" si="1"/>
        <v>10</v>
      </c>
      <c r="O13" s="74">
        <f t="shared" si="0"/>
        <v>82</v>
      </c>
    </row>
    <row r="14" spans="1:15" ht="25.05" customHeight="1" x14ac:dyDescent="0.3">
      <c r="A14" s="66">
        <v>7</v>
      </c>
      <c r="B14" s="80" t="s">
        <v>226</v>
      </c>
      <c r="C14" s="80" t="s">
        <v>227</v>
      </c>
      <c r="D14" s="75">
        <v>12</v>
      </c>
      <c r="E14" s="80" t="s">
        <v>228</v>
      </c>
      <c r="F14" s="75">
        <v>13</v>
      </c>
      <c r="G14" s="80" t="s">
        <v>229</v>
      </c>
      <c r="H14" s="75">
        <v>14</v>
      </c>
      <c r="I14" s="80" t="s">
        <v>230</v>
      </c>
      <c r="J14" s="77">
        <v>41</v>
      </c>
      <c r="K14" s="67">
        <v>2</v>
      </c>
      <c r="L14" s="68">
        <v>3.0290509259259255E-3</v>
      </c>
      <c r="M14" s="37">
        <f t="shared" si="1"/>
        <v>1</v>
      </c>
      <c r="O14" s="74">
        <f t="shared" si="0"/>
        <v>80</v>
      </c>
    </row>
    <row r="15" spans="1:15" ht="25.05" customHeight="1" x14ac:dyDescent="0.3">
      <c r="A15" s="66">
        <v>83</v>
      </c>
      <c r="B15" s="80"/>
      <c r="C15" s="80" t="s">
        <v>231</v>
      </c>
      <c r="D15" s="75">
        <v>8</v>
      </c>
      <c r="E15" s="80" t="s">
        <v>232</v>
      </c>
      <c r="F15" s="75">
        <v>8</v>
      </c>
      <c r="G15" s="80" t="s">
        <v>233</v>
      </c>
      <c r="H15" s="75">
        <v>42</v>
      </c>
      <c r="I15" s="80" t="s">
        <v>234</v>
      </c>
      <c r="J15" s="77">
        <v>24</v>
      </c>
      <c r="K15" s="67">
        <v>2</v>
      </c>
      <c r="L15" s="68">
        <v>3.9578703703703703E-3</v>
      </c>
      <c r="M15" s="37">
        <f t="shared" si="1"/>
        <v>12</v>
      </c>
      <c r="O15" s="74">
        <f t="shared" si="0"/>
        <v>82</v>
      </c>
    </row>
    <row r="16" spans="1:15" ht="25.05" customHeight="1" x14ac:dyDescent="0.3">
      <c r="A16" s="66">
        <v>98</v>
      </c>
      <c r="B16" s="80" t="s">
        <v>235</v>
      </c>
      <c r="C16" s="80" t="s">
        <v>236</v>
      </c>
      <c r="D16" s="75">
        <v>14</v>
      </c>
      <c r="E16" s="80" t="s">
        <v>237</v>
      </c>
      <c r="F16" s="75">
        <v>13</v>
      </c>
      <c r="G16" s="80" t="s">
        <v>239</v>
      </c>
      <c r="H16" s="75">
        <v>12</v>
      </c>
      <c r="I16" s="80" t="s">
        <v>238</v>
      </c>
      <c r="J16" s="77">
        <v>46</v>
      </c>
      <c r="K16" s="67">
        <v>3</v>
      </c>
      <c r="L16" s="68">
        <v>3.2422453703703702E-3</v>
      </c>
      <c r="M16" s="37">
        <f t="shared" si="1"/>
        <v>3</v>
      </c>
      <c r="O16" s="74">
        <f t="shared" ref="O16:O33" si="2">D16+F16+H16+J16</f>
        <v>85</v>
      </c>
    </row>
    <row r="17" spans="1:15" ht="25.05" customHeight="1" x14ac:dyDescent="0.3">
      <c r="A17" s="66">
        <v>11</v>
      </c>
      <c r="B17" s="80" t="s">
        <v>240</v>
      </c>
      <c r="C17" s="80" t="s">
        <v>241</v>
      </c>
      <c r="D17" s="75">
        <v>51</v>
      </c>
      <c r="E17" s="80" t="s">
        <v>242</v>
      </c>
      <c r="F17" s="75">
        <v>12</v>
      </c>
      <c r="G17" s="80" t="s">
        <v>243</v>
      </c>
      <c r="H17" s="75">
        <v>10</v>
      </c>
      <c r="I17" s="80" t="s">
        <v>244</v>
      </c>
      <c r="J17" s="77">
        <v>11</v>
      </c>
      <c r="K17" s="67">
        <v>3</v>
      </c>
      <c r="L17" s="68">
        <v>4.028009259259259E-3</v>
      </c>
      <c r="M17" s="37">
        <f t="shared" si="1"/>
        <v>15</v>
      </c>
      <c r="O17" s="74">
        <f t="shared" si="2"/>
        <v>84</v>
      </c>
    </row>
    <row r="18" spans="1:15" ht="30" customHeight="1" x14ac:dyDescent="0.3">
      <c r="A18" s="66">
        <v>15</v>
      </c>
      <c r="B18" s="80" t="s">
        <v>245</v>
      </c>
      <c r="C18" s="80" t="s">
        <v>246</v>
      </c>
      <c r="D18" s="75">
        <v>10</v>
      </c>
      <c r="E18" s="80" t="s">
        <v>247</v>
      </c>
      <c r="F18" s="75">
        <v>34</v>
      </c>
      <c r="G18" s="80" t="s">
        <v>248</v>
      </c>
      <c r="H18" s="75">
        <v>51</v>
      </c>
      <c r="I18" s="80" t="s">
        <v>150</v>
      </c>
      <c r="J18" s="77">
        <v>6</v>
      </c>
      <c r="K18" s="67">
        <v>3</v>
      </c>
      <c r="L18" s="68">
        <v>5.2958333333333329E-3</v>
      </c>
      <c r="M18" s="37">
        <f t="shared" si="1"/>
        <v>18</v>
      </c>
      <c r="O18" s="74">
        <f t="shared" si="2"/>
        <v>101</v>
      </c>
    </row>
    <row r="19" spans="1:15" ht="30" customHeight="1" x14ac:dyDescent="0.3">
      <c r="A19" s="66">
        <v>39</v>
      </c>
      <c r="B19" s="80"/>
      <c r="C19" s="80" t="s">
        <v>249</v>
      </c>
      <c r="D19" s="75">
        <v>18</v>
      </c>
      <c r="E19" s="80" t="s">
        <v>250</v>
      </c>
      <c r="F19" s="75">
        <v>16</v>
      </c>
      <c r="G19" s="80" t="s">
        <v>251</v>
      </c>
      <c r="H19" s="75">
        <v>52</v>
      </c>
      <c r="I19" s="80" t="s">
        <v>252</v>
      </c>
      <c r="J19" s="77">
        <v>23</v>
      </c>
      <c r="K19" s="67">
        <v>3</v>
      </c>
      <c r="L19" s="68">
        <v>3.3805555555555555E-3</v>
      </c>
      <c r="M19" s="37">
        <f t="shared" si="1"/>
        <v>6</v>
      </c>
      <c r="O19" s="74">
        <f t="shared" si="2"/>
        <v>109</v>
      </c>
    </row>
    <row r="20" spans="1:15" ht="30" customHeight="1" x14ac:dyDescent="0.3">
      <c r="A20" s="66">
        <v>68</v>
      </c>
      <c r="B20" s="80" t="s">
        <v>253</v>
      </c>
      <c r="C20" s="80" t="s">
        <v>254</v>
      </c>
      <c r="D20" s="75">
        <v>59</v>
      </c>
      <c r="E20" s="80" t="s">
        <v>255</v>
      </c>
      <c r="F20" s="75">
        <v>71</v>
      </c>
      <c r="G20" s="80" t="s">
        <v>256</v>
      </c>
      <c r="H20" s="75">
        <v>60</v>
      </c>
      <c r="I20" s="80" t="s">
        <v>257</v>
      </c>
      <c r="J20" s="77">
        <v>9</v>
      </c>
      <c r="K20" s="67">
        <v>3</v>
      </c>
      <c r="L20" s="68">
        <v>4.1916666666666673E-3</v>
      </c>
      <c r="M20" s="37">
        <f t="shared" si="1"/>
        <v>16</v>
      </c>
      <c r="O20" s="74">
        <f t="shared" si="2"/>
        <v>199</v>
      </c>
    </row>
    <row r="21" spans="1:15" ht="30" customHeight="1" x14ac:dyDescent="0.3">
      <c r="A21" s="66">
        <v>18</v>
      </c>
      <c r="B21" s="80" t="s">
        <v>258</v>
      </c>
      <c r="C21" s="80" t="s">
        <v>259</v>
      </c>
      <c r="D21" s="75">
        <v>12</v>
      </c>
      <c r="E21" s="80" t="s">
        <v>260</v>
      </c>
      <c r="F21" s="75">
        <v>48</v>
      </c>
      <c r="G21" s="80" t="s">
        <v>261</v>
      </c>
      <c r="H21" s="75">
        <v>6</v>
      </c>
      <c r="I21" s="80" t="s">
        <v>262</v>
      </c>
      <c r="J21" s="77">
        <v>31</v>
      </c>
      <c r="K21" s="67">
        <v>3</v>
      </c>
      <c r="L21" s="68">
        <v>4.3585648148148142E-3</v>
      </c>
      <c r="M21" s="37">
        <f t="shared" si="1"/>
        <v>17</v>
      </c>
      <c r="O21" s="74">
        <f t="shared" si="2"/>
        <v>97</v>
      </c>
    </row>
    <row r="22" spans="1:15" ht="30" customHeight="1" x14ac:dyDescent="0.3">
      <c r="A22" s="66"/>
      <c r="B22" s="80"/>
      <c r="C22" s="80"/>
      <c r="D22" s="75"/>
      <c r="E22" s="80"/>
      <c r="F22" s="75"/>
      <c r="G22" s="80"/>
      <c r="H22" s="75"/>
      <c r="I22" s="80"/>
      <c r="J22" s="77"/>
      <c r="K22" s="67"/>
      <c r="L22" s="46"/>
      <c r="M22" s="15" t="str">
        <f t="shared" si="1"/>
        <v/>
      </c>
      <c r="O22" s="74">
        <f t="shared" si="2"/>
        <v>0</v>
      </c>
    </row>
    <row r="23" spans="1:15" ht="30" customHeight="1" x14ac:dyDescent="0.3">
      <c r="A23" s="66"/>
      <c r="B23" s="80"/>
      <c r="C23" s="80"/>
      <c r="D23" s="75"/>
      <c r="E23" s="80"/>
      <c r="F23" s="75"/>
      <c r="G23" s="80"/>
      <c r="H23" s="75"/>
      <c r="I23" s="80"/>
      <c r="J23" s="77"/>
      <c r="K23" s="67"/>
      <c r="L23" s="46"/>
      <c r="M23" s="15" t="str">
        <f t="shared" si="1"/>
        <v/>
      </c>
      <c r="O23" s="74">
        <f t="shared" si="2"/>
        <v>0</v>
      </c>
    </row>
    <row r="24" spans="1:15" ht="30" customHeight="1" x14ac:dyDescent="0.3">
      <c r="A24" s="66"/>
      <c r="B24" s="80"/>
      <c r="C24" s="80"/>
      <c r="D24" s="75"/>
      <c r="E24" s="80"/>
      <c r="F24" s="75"/>
      <c r="G24" s="80"/>
      <c r="H24" s="75"/>
      <c r="I24" s="80"/>
      <c r="J24" s="77"/>
      <c r="K24" s="67"/>
      <c r="L24" s="68"/>
      <c r="M24" s="37" t="str">
        <f t="shared" si="1"/>
        <v/>
      </c>
      <c r="O24" s="74">
        <f t="shared" si="2"/>
        <v>0</v>
      </c>
    </row>
    <row r="25" spans="1:15" ht="30" customHeight="1" x14ac:dyDescent="0.3">
      <c r="A25" s="66"/>
      <c r="B25" s="80"/>
      <c r="C25" s="80"/>
      <c r="D25" s="75"/>
      <c r="E25" s="80"/>
      <c r="F25" s="75"/>
      <c r="G25" s="80"/>
      <c r="H25" s="75"/>
      <c r="I25" s="80"/>
      <c r="J25" s="77"/>
      <c r="K25" s="67"/>
      <c r="L25" s="46"/>
      <c r="M25" s="15" t="str">
        <f t="shared" si="1"/>
        <v/>
      </c>
      <c r="O25" s="74">
        <f t="shared" si="2"/>
        <v>0</v>
      </c>
    </row>
    <row r="26" spans="1:15" ht="30" customHeight="1" x14ac:dyDescent="0.3">
      <c r="A26" s="66"/>
      <c r="B26" s="80"/>
      <c r="C26" s="80"/>
      <c r="D26" s="75"/>
      <c r="E26" s="80"/>
      <c r="F26" s="75"/>
      <c r="G26" s="80"/>
      <c r="H26" s="75"/>
      <c r="I26" s="80"/>
      <c r="J26" s="77"/>
      <c r="K26" s="67"/>
      <c r="L26" s="46"/>
      <c r="M26" s="15" t="str">
        <f t="shared" si="1"/>
        <v/>
      </c>
      <c r="O26" s="74">
        <f t="shared" si="2"/>
        <v>0</v>
      </c>
    </row>
    <row r="27" spans="1:15" ht="30" customHeight="1" x14ac:dyDescent="0.3">
      <c r="A27" s="66"/>
      <c r="B27" s="80"/>
      <c r="C27" s="80"/>
      <c r="D27" s="75"/>
      <c r="E27" s="80"/>
      <c r="F27" s="75"/>
      <c r="G27" s="80"/>
      <c r="H27" s="75"/>
      <c r="I27" s="80"/>
      <c r="J27" s="77"/>
      <c r="K27" s="67"/>
      <c r="L27" s="46"/>
      <c r="M27" s="15" t="str">
        <f t="shared" si="1"/>
        <v/>
      </c>
      <c r="O27" s="74">
        <f t="shared" si="2"/>
        <v>0</v>
      </c>
    </row>
    <row r="28" spans="1:15" ht="30" customHeight="1" x14ac:dyDescent="0.3">
      <c r="A28" s="66"/>
      <c r="B28" s="80"/>
      <c r="C28" s="80"/>
      <c r="D28" s="75"/>
      <c r="E28" s="80"/>
      <c r="F28" s="75"/>
      <c r="G28" s="80"/>
      <c r="H28" s="75"/>
      <c r="I28" s="80"/>
      <c r="J28" s="77"/>
      <c r="K28" s="67"/>
      <c r="L28" s="68"/>
      <c r="M28" s="37" t="str">
        <f t="shared" si="1"/>
        <v/>
      </c>
      <c r="O28" s="74">
        <f t="shared" si="2"/>
        <v>0</v>
      </c>
    </row>
    <row r="29" spans="1:15" ht="30" customHeight="1" x14ac:dyDescent="0.3">
      <c r="A29" s="66"/>
      <c r="B29" s="80"/>
      <c r="C29" s="80"/>
      <c r="D29" s="75"/>
      <c r="E29" s="80"/>
      <c r="F29" s="75"/>
      <c r="G29" s="80"/>
      <c r="H29" s="75"/>
      <c r="I29" s="80"/>
      <c r="J29" s="77"/>
      <c r="K29" s="67"/>
      <c r="L29" s="46"/>
      <c r="M29" s="15" t="str">
        <f t="shared" si="1"/>
        <v/>
      </c>
      <c r="O29" s="74">
        <f t="shared" si="2"/>
        <v>0</v>
      </c>
    </row>
    <row r="30" spans="1:15" ht="30" customHeight="1" x14ac:dyDescent="0.3">
      <c r="A30" s="66"/>
      <c r="B30" s="80"/>
      <c r="C30" s="80"/>
      <c r="D30" s="75"/>
      <c r="E30" s="80"/>
      <c r="F30" s="75"/>
      <c r="G30" s="80"/>
      <c r="H30" s="75"/>
      <c r="I30" s="80"/>
      <c r="J30" s="77"/>
      <c r="K30" s="67"/>
      <c r="L30" s="46"/>
      <c r="M30" s="15" t="str">
        <f t="shared" si="1"/>
        <v/>
      </c>
      <c r="O30" s="74">
        <f t="shared" si="2"/>
        <v>0</v>
      </c>
    </row>
    <row r="31" spans="1:15" ht="30" customHeight="1" x14ac:dyDescent="0.3">
      <c r="A31" s="66"/>
      <c r="B31" s="80"/>
      <c r="C31" s="80"/>
      <c r="D31" s="75"/>
      <c r="E31" s="80"/>
      <c r="F31" s="75"/>
      <c r="G31" s="80"/>
      <c r="H31" s="75"/>
      <c r="I31" s="80"/>
      <c r="J31" s="77"/>
      <c r="K31" s="67"/>
      <c r="L31" s="46"/>
      <c r="M31" s="15" t="str">
        <f t="shared" si="1"/>
        <v/>
      </c>
      <c r="O31" s="74">
        <f t="shared" si="2"/>
        <v>0</v>
      </c>
    </row>
    <row r="32" spans="1:15" ht="30" customHeight="1" x14ac:dyDescent="0.3">
      <c r="A32" s="66"/>
      <c r="B32" s="80"/>
      <c r="C32" s="80"/>
      <c r="D32" s="75"/>
      <c r="E32" s="80"/>
      <c r="F32" s="75"/>
      <c r="G32" s="80"/>
      <c r="H32" s="75"/>
      <c r="I32" s="80"/>
      <c r="J32" s="77"/>
      <c r="K32" s="67"/>
      <c r="L32" s="68"/>
      <c r="M32" s="37" t="str">
        <f t="shared" si="1"/>
        <v/>
      </c>
      <c r="O32" s="74">
        <f t="shared" si="2"/>
        <v>0</v>
      </c>
    </row>
    <row r="33" spans="1:15" ht="30" customHeight="1" thickBot="1" x14ac:dyDescent="0.35">
      <c r="A33" s="69"/>
      <c r="B33" s="81"/>
      <c r="C33" s="81"/>
      <c r="D33" s="76"/>
      <c r="E33" s="81"/>
      <c r="F33" s="76"/>
      <c r="G33" s="81"/>
      <c r="H33" s="76"/>
      <c r="I33" s="81"/>
      <c r="J33" s="78"/>
      <c r="K33" s="71"/>
      <c r="L33" s="70"/>
      <c r="M33" s="17" t="str">
        <f t="shared" si="1"/>
        <v/>
      </c>
      <c r="O33" s="74">
        <f t="shared" si="2"/>
        <v>0</v>
      </c>
    </row>
  </sheetData>
  <sheetProtection sheet="1" objects="1" scenarios="1"/>
  <sortState xmlns:xlrd2="http://schemas.microsoft.com/office/spreadsheetml/2017/richdata2" ref="A4:M12">
    <sortCondition ref="M4:M12"/>
  </sortState>
  <mergeCells count="11">
    <mergeCell ref="L2:L3"/>
    <mergeCell ref="M2:M3"/>
    <mergeCell ref="A1:M1"/>
    <mergeCell ref="O1:O3"/>
    <mergeCell ref="A2:A3"/>
    <mergeCell ref="B2:B3"/>
    <mergeCell ref="C2:D2"/>
    <mergeCell ref="E2:F2"/>
    <mergeCell ref="G2:H2"/>
    <mergeCell ref="I2:J2"/>
    <mergeCell ref="K2:K3"/>
  </mergeCells>
  <conditionalFormatting sqref="O4:O33">
    <cfRule type="cellIs" dxfId="1" priority="1" operator="greaterThanOrEqual">
      <formula>80</formula>
    </cfRule>
    <cfRule type="cellIs" dxfId="0" priority="2" operator="lessThan">
      <formula>80</formula>
    </cfRule>
  </conditionalFormatting>
  <dataValidations count="1">
    <dataValidation type="list" allowBlank="1" showInputMessage="1" showErrorMessage="1" sqref="K4:K33" xr:uid="{7BF56389-9521-418F-96D6-7E93AEC59696}">
      <formula1>"1, 2, 3, 4, 5, 6, 7, 8, 9, 10"</formula1>
    </dataValidation>
  </dataValidations>
  <pageMargins left="0.70866141732283472" right="0.70866141732283472" top="0.78740157480314965" bottom="0.78740157480314965" header="0.31496062992125984" footer="0.31496062992125984"/>
  <pageSetup paperSize="9" scale="4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AH77"/>
  <sheetViews>
    <sheetView workbookViewId="0">
      <pane ySplit="5" topLeftCell="A6" activePane="bottomLeft" state="frozen"/>
      <selection activeCell="A3" sqref="A3:A4"/>
      <selection pane="bottomLeft" activeCell="B4" sqref="B4:F4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8.88671875" customWidth="1"/>
    <col min="20" max="20" width="11.109375" customWidth="1"/>
    <col min="21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27" max="27" width="6.6640625" customWidth="1"/>
    <col min="29" max="29" width="8.77734375" customWidth="1"/>
  </cols>
  <sheetData>
    <row r="1" spans="1:34" ht="14.4" customHeight="1" x14ac:dyDescent="0.3">
      <c r="A1" s="98" t="str">
        <f>IF(OR(B4="Atletická školka - hoši",B4="Atletická školka - dívky"),"Sprint - 50m","Sprint - 60m")</f>
        <v>Sprint - 60m</v>
      </c>
      <c r="B1" s="98"/>
      <c r="C1" s="98"/>
      <c r="D1" s="98"/>
      <c r="E1" s="98"/>
      <c r="F1" s="98"/>
      <c r="G1" s="98"/>
      <c r="H1" s="98"/>
      <c r="I1" s="1"/>
      <c r="J1" s="98" t="s">
        <v>134</v>
      </c>
      <c r="K1" s="98"/>
      <c r="L1" s="98"/>
      <c r="M1" s="98"/>
      <c r="N1" s="98"/>
      <c r="O1" s="98"/>
      <c r="P1" s="98"/>
      <c r="Q1" s="1"/>
      <c r="R1" s="98" t="s">
        <v>28</v>
      </c>
      <c r="S1" s="90"/>
      <c r="T1" s="90"/>
      <c r="U1" s="90"/>
      <c r="V1" s="90"/>
      <c r="W1" s="1"/>
      <c r="X1" s="98" t="s">
        <v>139</v>
      </c>
      <c r="Y1" s="98"/>
      <c r="Z1" s="98"/>
      <c r="AA1" s="98"/>
      <c r="AB1" s="98"/>
      <c r="AC1" s="98"/>
    </row>
    <row r="2" spans="1:34" ht="15" customHeight="1" thickBot="1" x14ac:dyDescent="0.35">
      <c r="A2" s="99"/>
      <c r="B2" s="99"/>
      <c r="C2" s="99"/>
      <c r="D2" s="99"/>
      <c r="E2" s="99"/>
      <c r="F2" s="99"/>
      <c r="G2" s="99"/>
      <c r="H2" s="99"/>
      <c r="I2" s="1"/>
      <c r="J2" s="99"/>
      <c r="K2" s="99"/>
      <c r="L2" s="99"/>
      <c r="M2" s="99"/>
      <c r="N2" s="99"/>
      <c r="O2" s="99"/>
      <c r="P2" s="99"/>
      <c r="Q2" s="1"/>
      <c r="R2" s="91"/>
      <c r="S2" s="91"/>
      <c r="T2" s="91"/>
      <c r="U2" s="91"/>
      <c r="V2" s="91"/>
      <c r="W2" s="1"/>
      <c r="X2" s="99"/>
      <c r="Y2" s="99"/>
      <c r="Z2" s="99"/>
      <c r="AA2" s="99"/>
      <c r="AB2" s="99"/>
      <c r="AC2" s="99"/>
    </row>
    <row r="3" spans="1:34" ht="20.399999999999999" customHeight="1" thickBot="1" x14ac:dyDescent="0.35">
      <c r="A3" s="32" t="s">
        <v>96</v>
      </c>
      <c r="B3" s="101"/>
      <c r="C3" s="101"/>
      <c r="D3" s="88" t="s">
        <v>97</v>
      </c>
      <c r="E3" s="101"/>
      <c r="F3" s="101"/>
      <c r="G3" s="101"/>
      <c r="H3" s="89"/>
      <c r="I3" s="1"/>
      <c r="J3" s="32" t="s">
        <v>96</v>
      </c>
      <c r="K3" s="101"/>
      <c r="L3" s="101"/>
      <c r="M3" s="88" t="s">
        <v>97</v>
      </c>
      <c r="N3" s="101"/>
      <c r="O3" s="101"/>
      <c r="P3" s="89"/>
      <c r="Q3" s="1"/>
      <c r="R3" s="88" t="s">
        <v>98</v>
      </c>
      <c r="S3" s="101"/>
      <c r="T3" s="101"/>
      <c r="U3" s="101"/>
      <c r="V3" s="89"/>
      <c r="W3" s="1"/>
      <c r="X3" s="88" t="s">
        <v>98</v>
      </c>
      <c r="Y3" s="101"/>
      <c r="Z3" s="101"/>
      <c r="AA3" s="101"/>
      <c r="AB3" s="101"/>
      <c r="AC3" s="89"/>
    </row>
    <row r="4" spans="1:34" ht="18" customHeight="1" thickBot="1" x14ac:dyDescent="0.35">
      <c r="A4" s="6" t="s">
        <v>22</v>
      </c>
      <c r="B4" s="100"/>
      <c r="C4" s="100"/>
      <c r="D4" s="100"/>
      <c r="E4" s="100"/>
      <c r="F4" s="100"/>
      <c r="G4" s="6" t="s">
        <v>23</v>
      </c>
      <c r="H4" s="82"/>
      <c r="I4" s="1"/>
      <c r="J4" s="6" t="s">
        <v>22</v>
      </c>
      <c r="K4" s="100"/>
      <c r="L4" s="100"/>
      <c r="M4" s="100"/>
      <c r="N4" s="102"/>
      <c r="O4" s="6" t="s">
        <v>23</v>
      </c>
      <c r="P4" s="82"/>
      <c r="Q4" s="1"/>
      <c r="R4" s="6" t="s">
        <v>22</v>
      </c>
      <c r="S4" s="100"/>
      <c r="T4" s="102"/>
      <c r="U4" s="6" t="s">
        <v>23</v>
      </c>
      <c r="V4" s="82"/>
      <c r="W4" s="1"/>
      <c r="X4" s="6" t="s">
        <v>22</v>
      </c>
      <c r="Y4" s="100"/>
      <c r="Z4" s="100"/>
      <c r="AA4" s="102"/>
      <c r="AB4" s="6" t="s">
        <v>21</v>
      </c>
      <c r="AC4" s="50"/>
    </row>
    <row r="5" spans="1:34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16</v>
      </c>
      <c r="E5" s="5" t="s">
        <v>17</v>
      </c>
      <c r="F5" s="5" t="s">
        <v>18</v>
      </c>
      <c r="G5" s="5" t="s">
        <v>27</v>
      </c>
      <c r="H5" s="5" t="s">
        <v>19</v>
      </c>
      <c r="I5" s="1"/>
      <c r="J5" s="5" t="s">
        <v>1</v>
      </c>
      <c r="K5" s="5" t="s">
        <v>2</v>
      </c>
      <c r="L5" s="5" t="s">
        <v>3</v>
      </c>
      <c r="M5" s="5" t="s">
        <v>24</v>
      </c>
      <c r="N5" s="5" t="s">
        <v>25</v>
      </c>
      <c r="O5" s="5" t="s">
        <v>26</v>
      </c>
      <c r="P5" s="5" t="s">
        <v>27</v>
      </c>
      <c r="Q5" s="1"/>
      <c r="R5" s="5" t="s">
        <v>1</v>
      </c>
      <c r="S5" s="5" t="s">
        <v>2</v>
      </c>
      <c r="T5" s="5" t="s">
        <v>3</v>
      </c>
      <c r="U5" s="5" t="s">
        <v>18</v>
      </c>
      <c r="V5" s="5" t="s">
        <v>27</v>
      </c>
      <c r="W5" s="1"/>
      <c r="X5" s="5" t="s">
        <v>1</v>
      </c>
      <c r="Y5" s="5" t="s">
        <v>2</v>
      </c>
      <c r="Z5" s="5" t="s">
        <v>3</v>
      </c>
      <c r="AA5" s="5" t="s">
        <v>138</v>
      </c>
      <c r="AB5" s="5" t="s">
        <v>18</v>
      </c>
      <c r="AC5" s="5" t="s">
        <v>27</v>
      </c>
    </row>
    <row r="6" spans="1:34" ht="22.05" customHeight="1" x14ac:dyDescent="0.3">
      <c r="A6" s="40"/>
      <c r="B6" s="41"/>
      <c r="C6" s="41"/>
      <c r="D6" s="51"/>
      <c r="E6" s="51"/>
      <c r="F6" s="3"/>
      <c r="G6" s="3"/>
      <c r="H6" s="3"/>
      <c r="J6" s="40"/>
      <c r="K6" s="53"/>
      <c r="L6" s="41"/>
      <c r="M6" s="3"/>
      <c r="N6" s="3"/>
      <c r="O6" s="3"/>
      <c r="P6" s="3"/>
      <c r="R6" s="40"/>
      <c r="S6" s="53"/>
      <c r="T6" s="41"/>
      <c r="U6" s="3"/>
      <c r="V6" s="3"/>
      <c r="X6" s="40"/>
      <c r="Y6" s="41"/>
      <c r="Z6" s="41"/>
      <c r="AA6" s="55"/>
      <c r="AB6" s="3"/>
      <c r="AC6" s="3"/>
    </row>
    <row r="7" spans="1:34" ht="22.05" customHeight="1" x14ac:dyDescent="0.3">
      <c r="A7" s="45"/>
      <c r="B7" s="46"/>
      <c r="C7" s="46"/>
      <c r="D7" s="52"/>
      <c r="E7" s="52"/>
      <c r="F7" s="4"/>
      <c r="G7" s="4"/>
      <c r="H7" s="4"/>
      <c r="J7" s="45"/>
      <c r="K7" s="54"/>
      <c r="L7" s="46"/>
      <c r="M7" s="4"/>
      <c r="N7" s="4"/>
      <c r="O7" s="4"/>
      <c r="P7" s="4"/>
      <c r="R7" s="45"/>
      <c r="S7" s="54"/>
      <c r="T7" s="46"/>
      <c r="U7" s="4"/>
      <c r="V7" s="4"/>
      <c r="X7" s="45"/>
      <c r="Y7" s="46"/>
      <c r="Z7" s="46"/>
      <c r="AA7" s="56"/>
      <c r="AB7" s="4"/>
      <c r="AC7" s="4"/>
    </row>
    <row r="8" spans="1:34" ht="22.05" customHeight="1" x14ac:dyDescent="0.3">
      <c r="A8" s="45"/>
      <c r="B8" s="46"/>
      <c r="C8" s="46"/>
      <c r="D8" s="52"/>
      <c r="E8" s="52"/>
      <c r="F8" s="4"/>
      <c r="G8" s="4"/>
      <c r="H8" s="4"/>
      <c r="J8" s="45"/>
      <c r="K8" s="54"/>
      <c r="L8" s="46"/>
      <c r="M8" s="4"/>
      <c r="N8" s="4"/>
      <c r="O8" s="4"/>
      <c r="P8" s="4"/>
      <c r="R8" s="45"/>
      <c r="S8" s="54"/>
      <c r="T8" s="46"/>
      <c r="U8" s="4"/>
      <c r="V8" s="4"/>
      <c r="X8" s="57"/>
      <c r="Y8" s="58"/>
      <c r="Z8" s="59"/>
      <c r="AA8" s="56"/>
      <c r="AB8" s="4"/>
      <c r="AC8" s="4"/>
    </row>
    <row r="9" spans="1:34" ht="22.05" customHeight="1" x14ac:dyDescent="0.3">
      <c r="A9" s="45"/>
      <c r="B9" s="46"/>
      <c r="C9" s="46"/>
      <c r="D9" s="52"/>
      <c r="E9" s="52"/>
      <c r="F9" s="4"/>
      <c r="G9" s="4"/>
      <c r="H9" s="4"/>
      <c r="J9" s="45"/>
      <c r="K9" s="54"/>
      <c r="L9" s="46"/>
      <c r="M9" s="4"/>
      <c r="N9" s="4"/>
      <c r="O9" s="4"/>
      <c r="P9" s="4"/>
      <c r="R9" s="45"/>
      <c r="S9" s="54"/>
      <c r="T9" s="46"/>
      <c r="U9" s="4"/>
      <c r="V9" s="4"/>
      <c r="X9" s="45"/>
      <c r="Y9" s="46"/>
      <c r="Z9" s="46"/>
      <c r="AA9" s="56"/>
      <c r="AB9" s="4"/>
      <c r="AC9" s="4"/>
      <c r="AH9" t="s">
        <v>29</v>
      </c>
    </row>
    <row r="10" spans="1:34" ht="22.05" customHeight="1" x14ac:dyDescent="0.3">
      <c r="A10" s="45"/>
      <c r="B10" s="46"/>
      <c r="C10" s="46"/>
      <c r="D10" s="52"/>
      <c r="E10" s="52"/>
      <c r="F10" s="4"/>
      <c r="G10" s="4"/>
      <c r="H10" s="4"/>
      <c r="J10" s="45"/>
      <c r="K10" s="54"/>
      <c r="L10" s="46"/>
      <c r="M10" s="4"/>
      <c r="N10" s="4"/>
      <c r="O10" s="4"/>
      <c r="P10" s="4"/>
      <c r="R10" s="45"/>
      <c r="S10" s="54"/>
      <c r="T10" s="46"/>
      <c r="U10" s="4"/>
      <c r="V10" s="4"/>
      <c r="X10" s="45"/>
      <c r="Y10" s="46"/>
      <c r="Z10" s="46"/>
      <c r="AA10" s="56"/>
      <c r="AB10" s="4"/>
      <c r="AC10" s="4"/>
    </row>
    <row r="11" spans="1:34" ht="22.05" customHeight="1" x14ac:dyDescent="0.3">
      <c r="A11" s="45"/>
      <c r="B11" s="46"/>
      <c r="C11" s="46"/>
      <c r="D11" s="52"/>
      <c r="E11" s="52"/>
      <c r="F11" s="4"/>
      <c r="G11" s="4"/>
      <c r="H11" s="4"/>
      <c r="J11" s="45"/>
      <c r="K11" s="54"/>
      <c r="L11" s="46"/>
      <c r="M11" s="4"/>
      <c r="N11" s="4"/>
      <c r="O11" s="4"/>
      <c r="P11" s="4"/>
      <c r="R11" s="45"/>
      <c r="S11" s="54"/>
      <c r="T11" s="46"/>
      <c r="U11" s="4"/>
      <c r="V11" s="4"/>
      <c r="X11" s="45"/>
      <c r="Y11" s="46"/>
      <c r="Z11" s="46"/>
      <c r="AA11" s="56"/>
      <c r="AB11" s="4"/>
      <c r="AC11" s="4"/>
    </row>
    <row r="12" spans="1:34" ht="22.05" customHeight="1" x14ac:dyDescent="0.3">
      <c r="A12" s="45"/>
      <c r="B12" s="46"/>
      <c r="C12" s="46"/>
      <c r="D12" s="52"/>
      <c r="E12" s="52"/>
      <c r="F12" s="4"/>
      <c r="G12" s="4"/>
      <c r="H12" s="4"/>
      <c r="J12" s="45"/>
      <c r="K12" s="54"/>
      <c r="L12" s="46"/>
      <c r="M12" s="4"/>
      <c r="N12" s="4"/>
      <c r="O12" s="4"/>
      <c r="P12" s="4"/>
      <c r="R12" s="45"/>
      <c r="S12" s="54"/>
      <c r="T12" s="46"/>
      <c r="U12" s="4"/>
      <c r="V12" s="4"/>
      <c r="X12" s="45"/>
      <c r="Y12" s="46"/>
      <c r="Z12" s="46"/>
      <c r="AA12" s="56"/>
      <c r="AB12" s="4"/>
      <c r="AC12" s="4"/>
    </row>
    <row r="13" spans="1:34" ht="22.05" customHeight="1" x14ac:dyDescent="0.3">
      <c r="A13" s="45"/>
      <c r="B13" s="46"/>
      <c r="C13" s="46"/>
      <c r="D13" s="52"/>
      <c r="E13" s="52"/>
      <c r="F13" s="4"/>
      <c r="G13" s="4"/>
      <c r="H13" s="4"/>
      <c r="J13" s="45"/>
      <c r="K13" s="54"/>
      <c r="L13" s="46"/>
      <c r="M13" s="4"/>
      <c r="N13" s="4"/>
      <c r="O13" s="4"/>
      <c r="P13" s="4"/>
      <c r="R13" s="45"/>
      <c r="S13" s="54"/>
      <c r="T13" s="46"/>
      <c r="U13" s="4"/>
      <c r="V13" s="4"/>
      <c r="X13" s="45"/>
      <c r="Y13" s="54"/>
      <c r="Z13" s="46"/>
      <c r="AA13" s="56"/>
      <c r="AB13" s="4"/>
      <c r="AC13" s="4"/>
    </row>
    <row r="14" spans="1:34" ht="22.05" customHeight="1" x14ac:dyDescent="0.3">
      <c r="A14" s="45"/>
      <c r="B14" s="46"/>
      <c r="C14" s="46"/>
      <c r="D14" s="52"/>
      <c r="E14" s="52"/>
      <c r="F14" s="4"/>
      <c r="G14" s="4"/>
      <c r="H14" s="4"/>
      <c r="J14" s="45"/>
      <c r="K14" s="54"/>
      <c r="L14" s="46"/>
      <c r="M14" s="4"/>
      <c r="N14" s="4"/>
      <c r="O14" s="4"/>
      <c r="P14" s="4"/>
      <c r="R14" s="45"/>
      <c r="S14" s="54"/>
      <c r="T14" s="46"/>
      <c r="U14" s="4"/>
      <c r="V14" s="4"/>
      <c r="X14" s="45"/>
      <c r="Y14" s="54"/>
      <c r="Z14" s="46"/>
      <c r="AA14" s="56"/>
      <c r="AB14" s="4"/>
      <c r="AC14" s="4"/>
    </row>
    <row r="15" spans="1:34" ht="22.05" customHeight="1" x14ac:dyDescent="0.3">
      <c r="A15" s="45"/>
      <c r="B15" s="46"/>
      <c r="C15" s="46"/>
      <c r="D15" s="52"/>
      <c r="E15" s="52"/>
      <c r="F15" s="4"/>
      <c r="G15" s="4"/>
      <c r="H15" s="4"/>
      <c r="J15" s="45"/>
      <c r="K15" s="54"/>
      <c r="L15" s="46"/>
      <c r="M15" s="4"/>
      <c r="N15" s="4"/>
      <c r="O15" s="4"/>
      <c r="P15" s="4"/>
      <c r="R15" s="45"/>
      <c r="S15" s="54"/>
      <c r="T15" s="46"/>
      <c r="U15" s="4"/>
      <c r="V15" s="4"/>
      <c r="X15" s="45"/>
      <c r="Y15" s="54"/>
      <c r="Z15" s="46"/>
      <c r="AA15" s="56"/>
      <c r="AB15" s="4"/>
      <c r="AC15" s="4"/>
    </row>
    <row r="16" spans="1:34" ht="22.05" customHeight="1" x14ac:dyDescent="0.3">
      <c r="A16" s="45"/>
      <c r="B16" s="46"/>
      <c r="C16" s="46"/>
      <c r="D16" s="52"/>
      <c r="E16" s="52"/>
      <c r="F16" s="4"/>
      <c r="G16" s="4"/>
      <c r="H16" s="4"/>
      <c r="J16" s="45"/>
      <c r="K16" s="54"/>
      <c r="L16" s="46"/>
      <c r="M16" s="4"/>
      <c r="N16" s="4"/>
      <c r="O16" s="4"/>
      <c r="P16" s="4"/>
      <c r="R16" s="45"/>
      <c r="S16" s="54"/>
      <c r="T16" s="46"/>
      <c r="U16" s="4"/>
      <c r="V16" s="4"/>
      <c r="X16" s="45"/>
      <c r="Y16" s="54"/>
      <c r="Z16" s="46"/>
      <c r="AA16" s="56"/>
      <c r="AB16" s="4"/>
      <c r="AC16" s="4"/>
    </row>
    <row r="17" spans="1:29" ht="22.05" customHeight="1" x14ac:dyDescent="0.3">
      <c r="A17" s="45"/>
      <c r="B17" s="46"/>
      <c r="C17" s="46"/>
      <c r="D17" s="52"/>
      <c r="E17" s="52"/>
      <c r="F17" s="4"/>
      <c r="G17" s="4"/>
      <c r="H17" s="4"/>
      <c r="J17" s="45"/>
      <c r="K17" s="54"/>
      <c r="L17" s="46"/>
      <c r="M17" s="4"/>
      <c r="N17" s="4"/>
      <c r="O17" s="4"/>
      <c r="P17" s="4"/>
      <c r="R17" s="45"/>
      <c r="S17" s="54"/>
      <c r="T17" s="46"/>
      <c r="U17" s="4"/>
      <c r="V17" s="4"/>
      <c r="X17" s="45"/>
      <c r="Y17" s="54"/>
      <c r="Z17" s="46"/>
      <c r="AA17" s="56"/>
      <c r="AB17" s="4"/>
      <c r="AC17" s="4"/>
    </row>
    <row r="18" spans="1:29" ht="22.05" customHeight="1" x14ac:dyDescent="0.3">
      <c r="A18" s="45"/>
      <c r="B18" s="46"/>
      <c r="C18" s="46"/>
      <c r="D18" s="52"/>
      <c r="E18" s="52"/>
      <c r="F18" s="4"/>
      <c r="G18" s="4"/>
      <c r="H18" s="4"/>
      <c r="J18" s="45"/>
      <c r="K18" s="54"/>
      <c r="L18" s="46"/>
      <c r="M18" s="4"/>
      <c r="N18" s="4"/>
      <c r="O18" s="4"/>
      <c r="P18" s="4"/>
      <c r="R18" s="45"/>
      <c r="S18" s="54"/>
      <c r="T18" s="46"/>
      <c r="U18" s="4"/>
      <c r="V18" s="4"/>
      <c r="X18" s="45"/>
      <c r="Y18" s="54"/>
      <c r="Z18" s="46"/>
      <c r="AA18" s="56"/>
      <c r="AB18" s="4"/>
      <c r="AC18" s="4"/>
    </row>
    <row r="19" spans="1:29" ht="22.05" customHeight="1" x14ac:dyDescent="0.3">
      <c r="A19" s="45"/>
      <c r="B19" s="46"/>
      <c r="C19" s="46"/>
      <c r="D19" s="52"/>
      <c r="E19" s="52"/>
      <c r="F19" s="4"/>
      <c r="G19" s="4"/>
      <c r="H19" s="4"/>
      <c r="J19" s="45"/>
      <c r="K19" s="54"/>
      <c r="L19" s="46"/>
      <c r="M19" s="4"/>
      <c r="N19" s="4"/>
      <c r="O19" s="4"/>
      <c r="P19" s="4"/>
      <c r="R19" s="45"/>
      <c r="S19" s="54"/>
      <c r="T19" s="46"/>
      <c r="U19" s="4"/>
      <c r="V19" s="4"/>
      <c r="X19" s="45"/>
      <c r="Y19" s="54"/>
      <c r="Z19" s="46"/>
      <c r="AA19" s="56"/>
      <c r="AB19" s="4"/>
      <c r="AC19" s="4"/>
    </row>
    <row r="20" spans="1:29" ht="22.05" customHeight="1" x14ac:dyDescent="0.3">
      <c r="A20" s="45"/>
      <c r="B20" s="46"/>
      <c r="C20" s="46"/>
      <c r="D20" s="52"/>
      <c r="E20" s="52"/>
      <c r="F20" s="4"/>
      <c r="G20" s="4"/>
      <c r="H20" s="4"/>
      <c r="J20" s="45"/>
      <c r="K20" s="54"/>
      <c r="L20" s="46"/>
      <c r="M20" s="4"/>
      <c r="N20" s="4"/>
      <c r="O20" s="4"/>
      <c r="P20" s="4"/>
      <c r="R20" s="45"/>
      <c r="S20" s="54"/>
      <c r="T20" s="46"/>
      <c r="U20" s="4"/>
      <c r="V20" s="4"/>
      <c r="X20" s="45"/>
      <c r="Y20" s="54"/>
      <c r="Z20" s="46"/>
      <c r="AA20" s="56"/>
      <c r="AB20" s="4"/>
      <c r="AC20" s="4"/>
    </row>
    <row r="21" spans="1:29" ht="22.05" customHeight="1" x14ac:dyDescent="0.3">
      <c r="A21" s="45"/>
      <c r="B21" s="46"/>
      <c r="C21" s="46"/>
      <c r="D21" s="52"/>
      <c r="E21" s="52"/>
      <c r="F21" s="4"/>
      <c r="G21" s="4"/>
      <c r="H21" s="4"/>
      <c r="J21" s="45"/>
      <c r="K21" s="54"/>
      <c r="L21" s="46"/>
      <c r="M21" s="4"/>
      <c r="N21" s="4"/>
      <c r="O21" s="4"/>
      <c r="P21" s="4"/>
      <c r="R21" s="45"/>
      <c r="S21" s="54"/>
      <c r="T21" s="46"/>
      <c r="U21" s="4"/>
      <c r="V21" s="4"/>
      <c r="X21" s="45"/>
      <c r="Y21" s="54"/>
      <c r="Z21" s="46"/>
      <c r="AA21" s="56"/>
      <c r="AB21" s="4"/>
      <c r="AC21" s="4"/>
    </row>
    <row r="22" spans="1:29" ht="22.05" customHeight="1" x14ac:dyDescent="0.3">
      <c r="A22" s="45"/>
      <c r="B22" s="46"/>
      <c r="C22" s="46"/>
      <c r="D22" s="52"/>
      <c r="E22" s="52"/>
      <c r="F22" s="4"/>
      <c r="G22" s="4"/>
      <c r="H22" s="4"/>
      <c r="J22" s="45"/>
      <c r="K22" s="54"/>
      <c r="L22" s="46"/>
      <c r="M22" s="4"/>
      <c r="N22" s="4"/>
      <c r="O22" s="4"/>
      <c r="P22" s="4"/>
      <c r="R22" s="45"/>
      <c r="S22" s="54"/>
      <c r="T22" s="46"/>
      <c r="U22" s="4"/>
      <c r="V22" s="4"/>
      <c r="X22" s="45"/>
      <c r="Y22" s="54"/>
      <c r="Z22" s="46"/>
      <c r="AA22" s="56"/>
      <c r="AB22" s="4"/>
      <c r="AC22" s="4"/>
    </row>
    <row r="23" spans="1:29" ht="22.05" customHeight="1" x14ac:dyDescent="0.3">
      <c r="A23" s="52"/>
      <c r="B23" s="52"/>
      <c r="C23" s="52"/>
      <c r="D23" s="52"/>
      <c r="E23" s="52"/>
      <c r="F23" s="4"/>
      <c r="G23" s="4"/>
      <c r="H23" s="4"/>
      <c r="J23" s="45"/>
      <c r="K23" s="54"/>
      <c r="L23" s="46"/>
      <c r="M23" s="4"/>
      <c r="N23" s="4"/>
      <c r="O23" s="4"/>
      <c r="P23" s="4"/>
      <c r="R23" s="45"/>
      <c r="S23" s="54"/>
      <c r="T23" s="46"/>
      <c r="U23" s="4"/>
      <c r="V23" s="4"/>
      <c r="X23" s="45"/>
      <c r="Y23" s="54"/>
      <c r="Z23" s="46"/>
      <c r="AA23" s="56"/>
      <c r="AB23" s="4"/>
      <c r="AC23" s="4"/>
    </row>
    <row r="24" spans="1:29" ht="22.05" customHeight="1" x14ac:dyDescent="0.3">
      <c r="A24" s="52"/>
      <c r="B24" s="52"/>
      <c r="C24" s="52"/>
      <c r="D24" s="52"/>
      <c r="E24" s="52"/>
      <c r="F24" s="4"/>
      <c r="G24" s="4"/>
      <c r="H24" s="4"/>
      <c r="J24" s="52"/>
      <c r="K24" s="52"/>
      <c r="L24" s="52"/>
      <c r="M24" s="4"/>
      <c r="N24" s="4"/>
      <c r="O24" s="4"/>
      <c r="P24" s="4"/>
      <c r="R24" s="52"/>
      <c r="S24" s="52"/>
      <c r="T24" s="52"/>
      <c r="U24" s="4"/>
      <c r="V24" s="4"/>
      <c r="X24" s="52"/>
      <c r="Y24" s="46"/>
      <c r="Z24" s="46"/>
      <c r="AA24" s="56"/>
      <c r="AB24" s="4"/>
      <c r="AC24" s="4"/>
    </row>
    <row r="25" spans="1:29" ht="22.05" customHeight="1" x14ac:dyDescent="0.3">
      <c r="A25" s="52"/>
      <c r="B25" s="52"/>
      <c r="C25" s="52"/>
      <c r="D25" s="52"/>
      <c r="E25" s="52"/>
      <c r="F25" s="4"/>
      <c r="G25" s="4"/>
      <c r="H25" s="4"/>
      <c r="J25" s="52"/>
      <c r="K25" s="52"/>
      <c r="L25" s="52"/>
      <c r="M25" s="4"/>
      <c r="N25" s="4"/>
      <c r="O25" s="4"/>
      <c r="P25" s="4"/>
      <c r="R25" s="52"/>
      <c r="S25" s="52"/>
      <c r="T25" s="52"/>
      <c r="U25" s="4"/>
      <c r="V25" s="4"/>
      <c r="X25" s="52"/>
      <c r="Y25" s="46"/>
      <c r="Z25" s="46"/>
      <c r="AA25" s="56"/>
      <c r="AB25" s="4"/>
      <c r="AC25" s="4"/>
    </row>
    <row r="26" spans="1:29" ht="22.05" customHeight="1" x14ac:dyDescent="0.3">
      <c r="A26" s="52"/>
      <c r="B26" s="52"/>
      <c r="C26" s="52"/>
      <c r="D26" s="52"/>
      <c r="E26" s="52"/>
      <c r="F26" s="4"/>
      <c r="G26" s="4"/>
      <c r="H26" s="4"/>
      <c r="J26" s="52"/>
      <c r="K26" s="52"/>
      <c r="L26" s="52"/>
      <c r="M26" s="4"/>
      <c r="N26" s="4"/>
      <c r="O26" s="4"/>
      <c r="P26" s="4"/>
      <c r="R26" s="52"/>
      <c r="S26" s="52"/>
      <c r="T26" s="52"/>
      <c r="U26" s="4"/>
      <c r="V26" s="4"/>
      <c r="X26" s="52"/>
      <c r="Y26" s="46"/>
      <c r="Z26" s="46"/>
      <c r="AA26" s="56"/>
      <c r="AB26" s="4"/>
      <c r="AC26" s="4"/>
    </row>
    <row r="27" spans="1:29" ht="22.05" customHeight="1" x14ac:dyDescent="0.3">
      <c r="A27" s="52"/>
      <c r="B27" s="52"/>
      <c r="C27" s="52"/>
      <c r="D27" s="52"/>
      <c r="E27" s="52"/>
      <c r="F27" s="4"/>
      <c r="G27" s="4"/>
      <c r="H27" s="4"/>
      <c r="J27" s="52"/>
      <c r="K27" s="52"/>
      <c r="L27" s="52"/>
      <c r="M27" s="4"/>
      <c r="N27" s="4"/>
      <c r="O27" s="4"/>
      <c r="P27" s="4"/>
      <c r="R27" s="52"/>
      <c r="S27" s="52"/>
      <c r="T27" s="52"/>
      <c r="U27" s="4"/>
      <c r="V27" s="4"/>
      <c r="X27" s="52"/>
      <c r="Y27" s="46"/>
      <c r="Z27" s="46"/>
      <c r="AA27" s="56"/>
      <c r="AB27" s="4"/>
      <c r="AC27" s="4"/>
    </row>
    <row r="28" spans="1:29" ht="22.05" customHeight="1" x14ac:dyDescent="0.3">
      <c r="A28" s="52"/>
      <c r="B28" s="52"/>
      <c r="C28" s="52"/>
      <c r="D28" s="52"/>
      <c r="E28" s="52"/>
      <c r="F28" s="4"/>
      <c r="G28" s="4"/>
      <c r="H28" s="4"/>
      <c r="J28" s="52"/>
      <c r="K28" s="52"/>
      <c r="L28" s="52"/>
      <c r="M28" s="4"/>
      <c r="N28" s="4"/>
      <c r="O28" s="4"/>
      <c r="P28" s="4"/>
      <c r="R28" s="52"/>
      <c r="S28" s="52"/>
      <c r="T28" s="52"/>
      <c r="U28" s="4"/>
      <c r="V28" s="4"/>
      <c r="X28" s="52"/>
      <c r="Y28" s="46"/>
      <c r="Z28" s="46"/>
      <c r="AA28" s="56"/>
      <c r="AB28" s="4"/>
      <c r="AC28" s="4"/>
    </row>
    <row r="29" spans="1:29" ht="22.05" customHeight="1" x14ac:dyDescent="0.3">
      <c r="A29" s="52"/>
      <c r="B29" s="52"/>
      <c r="C29" s="52"/>
      <c r="D29" s="52"/>
      <c r="E29" s="52"/>
      <c r="F29" s="4"/>
      <c r="G29" s="4"/>
      <c r="H29" s="4"/>
      <c r="J29" s="52"/>
      <c r="K29" s="52"/>
      <c r="L29" s="52"/>
      <c r="M29" s="4"/>
      <c r="N29" s="4"/>
      <c r="O29" s="4"/>
      <c r="P29" s="4"/>
      <c r="R29" s="52"/>
      <c r="S29" s="52"/>
      <c r="T29" s="52"/>
      <c r="U29" s="4"/>
      <c r="V29" s="4"/>
      <c r="X29" s="52"/>
      <c r="Y29" s="52"/>
      <c r="Z29" s="52"/>
      <c r="AA29" s="52"/>
      <c r="AB29" s="4"/>
      <c r="AC29" s="4"/>
    </row>
    <row r="30" spans="1:29" ht="22.05" customHeight="1" x14ac:dyDescent="0.3">
      <c r="A30" s="52"/>
      <c r="B30" s="52"/>
      <c r="C30" s="52"/>
      <c r="D30" s="52"/>
      <c r="E30" s="52"/>
      <c r="F30" s="4"/>
      <c r="G30" s="4"/>
      <c r="H30" s="4"/>
      <c r="J30" s="52"/>
      <c r="K30" s="52"/>
      <c r="L30" s="52"/>
      <c r="M30" s="4"/>
      <c r="N30" s="4"/>
      <c r="O30" s="4"/>
      <c r="P30" s="4"/>
      <c r="R30" s="52"/>
      <c r="S30" s="52"/>
      <c r="T30" s="52"/>
      <c r="U30" s="4"/>
      <c r="V30" s="4"/>
      <c r="X30" s="52"/>
      <c r="Y30" s="52"/>
      <c r="Z30" s="52"/>
      <c r="AA30" s="52"/>
      <c r="AB30" s="4"/>
      <c r="AC30" s="4"/>
    </row>
    <row r="31" spans="1:29" ht="22.05" customHeight="1" x14ac:dyDescent="0.3">
      <c r="A31" s="52"/>
      <c r="B31" s="52"/>
      <c r="C31" s="52"/>
      <c r="D31" s="52"/>
      <c r="E31" s="52"/>
      <c r="F31" s="4"/>
      <c r="G31" s="4"/>
      <c r="H31" s="4"/>
      <c r="J31" s="52"/>
      <c r="K31" s="52"/>
      <c r="L31" s="52"/>
      <c r="M31" s="4"/>
      <c r="N31" s="4"/>
      <c r="O31" s="4"/>
      <c r="P31" s="4"/>
      <c r="R31" s="52"/>
      <c r="S31" s="52"/>
      <c r="T31" s="52"/>
      <c r="U31" s="4"/>
      <c r="V31" s="4"/>
      <c r="X31" s="52"/>
      <c r="Y31" s="52"/>
      <c r="Z31" s="52"/>
      <c r="AA31" s="52"/>
      <c r="AB31" s="4"/>
      <c r="AC31" s="4"/>
    </row>
    <row r="32" spans="1:29" ht="22.05" customHeight="1" x14ac:dyDescent="0.3">
      <c r="A32" s="52"/>
      <c r="B32" s="52"/>
      <c r="C32" s="52"/>
      <c r="D32" s="52"/>
      <c r="E32" s="52"/>
      <c r="F32" s="4"/>
      <c r="G32" s="4"/>
      <c r="H32" s="4"/>
      <c r="J32" s="52"/>
      <c r="K32" s="52"/>
      <c r="L32" s="52"/>
      <c r="M32" s="4"/>
      <c r="N32" s="4"/>
      <c r="O32" s="4"/>
      <c r="P32" s="4"/>
      <c r="R32" s="52"/>
      <c r="S32" s="52"/>
      <c r="T32" s="52"/>
      <c r="U32" s="4"/>
      <c r="V32" s="4"/>
      <c r="X32" s="52"/>
      <c r="Y32" s="52"/>
      <c r="Z32" s="52"/>
      <c r="AA32" s="52"/>
      <c r="AB32" s="4"/>
      <c r="AC32" s="4"/>
    </row>
    <row r="33" spans="1:29" ht="22.05" customHeight="1" x14ac:dyDescent="0.3">
      <c r="A33" s="52"/>
      <c r="B33" s="52"/>
      <c r="C33" s="52"/>
      <c r="D33" s="52"/>
      <c r="E33" s="52"/>
      <c r="F33" s="4"/>
      <c r="G33" s="4"/>
      <c r="H33" s="4"/>
      <c r="J33" s="52"/>
      <c r="K33" s="52"/>
      <c r="L33" s="52"/>
      <c r="M33" s="4"/>
      <c r="N33" s="4"/>
      <c r="O33" s="4"/>
      <c r="P33" s="4"/>
      <c r="R33" s="52"/>
      <c r="S33" s="52"/>
      <c r="T33" s="52"/>
      <c r="U33" s="4"/>
      <c r="V33" s="4"/>
      <c r="X33" s="52"/>
      <c r="Y33" s="52"/>
      <c r="Z33" s="52"/>
      <c r="AA33" s="52"/>
      <c r="AB33" s="4"/>
      <c r="AC33" s="4"/>
    </row>
    <row r="34" spans="1:29" ht="22.05" customHeight="1" x14ac:dyDescent="0.3">
      <c r="A34" s="52"/>
      <c r="B34" s="52"/>
      <c r="C34" s="52"/>
      <c r="D34" s="52"/>
      <c r="E34" s="52"/>
      <c r="F34" s="4"/>
      <c r="G34" s="4"/>
      <c r="H34" s="4"/>
      <c r="J34" s="52"/>
      <c r="K34" s="52"/>
      <c r="L34" s="52"/>
      <c r="M34" s="4"/>
      <c r="N34" s="4"/>
      <c r="O34" s="4"/>
      <c r="P34" s="4"/>
      <c r="R34" s="52"/>
      <c r="S34" s="52"/>
      <c r="T34" s="52"/>
      <c r="U34" s="4"/>
      <c r="V34" s="4"/>
      <c r="X34" s="52"/>
      <c r="Y34" s="52"/>
      <c r="Z34" s="52"/>
      <c r="AA34" s="52"/>
      <c r="AB34" s="4"/>
      <c r="AC34" s="4"/>
    </row>
    <row r="35" spans="1:29" ht="22.05" customHeight="1" x14ac:dyDescent="0.3">
      <c r="A35" s="52"/>
      <c r="B35" s="52"/>
      <c r="C35" s="52"/>
      <c r="D35" s="52"/>
      <c r="E35" s="52"/>
      <c r="F35" s="4"/>
      <c r="G35" s="4"/>
      <c r="H35" s="4"/>
      <c r="J35" s="52"/>
      <c r="K35" s="52"/>
      <c r="L35" s="52"/>
      <c r="M35" s="4"/>
      <c r="N35" s="4"/>
      <c r="O35" s="4"/>
      <c r="P35" s="4"/>
      <c r="R35" s="52"/>
      <c r="S35" s="52"/>
      <c r="T35" s="52"/>
      <c r="U35" s="4"/>
      <c r="V35" s="4"/>
      <c r="X35" s="52"/>
      <c r="Y35" s="52"/>
      <c r="Z35" s="52"/>
      <c r="AA35" s="52"/>
      <c r="AB35" s="4"/>
      <c r="AC35" s="4"/>
    </row>
    <row r="36" spans="1:29" ht="22.05" customHeight="1" x14ac:dyDescent="0.3">
      <c r="A36" s="52"/>
      <c r="B36" s="52"/>
      <c r="C36" s="52"/>
      <c r="D36" s="52"/>
      <c r="E36" s="52"/>
      <c r="F36" s="4"/>
      <c r="G36" s="4"/>
      <c r="H36" s="4"/>
      <c r="J36" s="52"/>
      <c r="K36" s="52"/>
      <c r="L36" s="52"/>
      <c r="M36" s="4"/>
      <c r="N36" s="4"/>
      <c r="O36" s="4"/>
      <c r="P36" s="4"/>
      <c r="R36" s="52"/>
      <c r="S36" s="52"/>
      <c r="T36" s="52"/>
      <c r="U36" s="4"/>
      <c r="V36" s="4"/>
      <c r="X36" s="52"/>
      <c r="Y36" s="52"/>
      <c r="Z36" s="52"/>
      <c r="AA36" s="52"/>
      <c r="AB36" s="4"/>
      <c r="AC36" s="4"/>
    </row>
    <row r="37" spans="1:29" ht="22.05" customHeight="1" x14ac:dyDescent="0.3">
      <c r="A37" s="52"/>
      <c r="B37" s="52"/>
      <c r="C37" s="52"/>
      <c r="D37" s="52"/>
      <c r="E37" s="52"/>
      <c r="F37" s="4"/>
      <c r="G37" s="4"/>
      <c r="H37" s="4"/>
      <c r="J37" s="52"/>
      <c r="K37" s="52"/>
      <c r="L37" s="52"/>
      <c r="M37" s="4"/>
      <c r="N37" s="4"/>
      <c r="O37" s="4"/>
      <c r="P37" s="4"/>
      <c r="R37" s="52"/>
      <c r="S37" s="52"/>
      <c r="T37" s="52"/>
      <c r="U37" s="4"/>
      <c r="V37" s="4"/>
      <c r="X37" s="52"/>
      <c r="Y37" s="52"/>
      <c r="Z37" s="52"/>
      <c r="AA37" s="52"/>
      <c r="AB37" s="4"/>
      <c r="AC37" s="4"/>
    </row>
    <row r="38" spans="1:29" ht="22.05" customHeight="1" x14ac:dyDescent="0.3">
      <c r="A38" s="52"/>
      <c r="B38" s="52"/>
      <c r="C38" s="52"/>
      <c r="D38" s="52"/>
      <c r="E38" s="52"/>
      <c r="F38" s="4"/>
      <c r="G38" s="4"/>
      <c r="H38" s="4"/>
      <c r="J38" s="52"/>
      <c r="K38" s="52"/>
      <c r="L38" s="52"/>
      <c r="M38" s="4"/>
      <c r="N38" s="4"/>
      <c r="O38" s="4"/>
      <c r="P38" s="4"/>
      <c r="R38" s="52"/>
      <c r="S38" s="52"/>
      <c r="T38" s="52"/>
      <c r="U38" s="4"/>
      <c r="V38" s="4"/>
      <c r="X38" s="52"/>
      <c r="Y38" s="52"/>
      <c r="Z38" s="52"/>
      <c r="AA38" s="52"/>
      <c r="AB38" s="4"/>
      <c r="AC38" s="4"/>
    </row>
    <row r="39" spans="1:29" ht="22.05" customHeight="1" x14ac:dyDescent="0.3">
      <c r="A39" s="52"/>
      <c r="B39" s="52"/>
      <c r="C39" s="52"/>
      <c r="D39" s="52"/>
      <c r="E39" s="52"/>
      <c r="F39" s="4"/>
      <c r="G39" s="4"/>
      <c r="H39" s="4"/>
      <c r="J39" s="52"/>
      <c r="K39" s="52"/>
      <c r="L39" s="52"/>
      <c r="M39" s="4"/>
      <c r="N39" s="4"/>
      <c r="O39" s="4"/>
      <c r="P39" s="4"/>
      <c r="R39" s="52"/>
      <c r="S39" s="52"/>
      <c r="T39" s="52"/>
      <c r="U39" s="4"/>
      <c r="V39" s="4"/>
      <c r="X39" s="52"/>
      <c r="Y39" s="52"/>
      <c r="Z39" s="52"/>
      <c r="AA39" s="52"/>
      <c r="AB39" s="4"/>
      <c r="AC39" s="4"/>
    </row>
    <row r="40" spans="1:29" ht="22.05" customHeight="1" x14ac:dyDescent="0.3">
      <c r="A40" s="52"/>
      <c r="B40" s="52"/>
      <c r="C40" s="52"/>
      <c r="D40" s="52"/>
      <c r="E40" s="52"/>
      <c r="F40" s="4"/>
      <c r="G40" s="4"/>
      <c r="H40" s="4"/>
      <c r="J40" s="52"/>
      <c r="K40" s="52"/>
      <c r="L40" s="52"/>
      <c r="M40" s="4"/>
      <c r="N40" s="4"/>
      <c r="O40" s="4"/>
      <c r="P40" s="4"/>
      <c r="R40" s="52"/>
      <c r="S40" s="52"/>
      <c r="T40" s="52"/>
      <c r="U40" s="4"/>
      <c r="V40" s="4"/>
      <c r="X40" s="52"/>
      <c r="Y40" s="52"/>
      <c r="Z40" s="52"/>
      <c r="AA40" s="52"/>
      <c r="AB40" s="4"/>
      <c r="AC40" s="4"/>
    </row>
    <row r="41" spans="1:29" ht="22.05" customHeight="1" x14ac:dyDescent="0.3">
      <c r="A41" s="52"/>
      <c r="B41" s="52"/>
      <c r="C41" s="52"/>
      <c r="D41" s="52"/>
      <c r="E41" s="52"/>
      <c r="F41" s="4"/>
      <c r="G41" s="4"/>
      <c r="H41" s="4"/>
      <c r="J41" s="52"/>
      <c r="K41" s="52"/>
      <c r="L41" s="52"/>
      <c r="M41" s="4"/>
      <c r="N41" s="4"/>
      <c r="O41" s="4"/>
      <c r="P41" s="4"/>
      <c r="R41" s="52"/>
      <c r="S41" s="52"/>
      <c r="T41" s="52"/>
      <c r="U41" s="4"/>
      <c r="V41" s="4"/>
      <c r="X41" s="52"/>
      <c r="Y41" s="52"/>
      <c r="Z41" s="52"/>
      <c r="AA41" s="52"/>
      <c r="AB41" s="4"/>
      <c r="AC41" s="4"/>
    </row>
    <row r="42" spans="1:29" ht="22.05" customHeight="1" x14ac:dyDescent="0.3">
      <c r="A42" s="52"/>
      <c r="B42" s="52"/>
      <c r="C42" s="52"/>
      <c r="D42" s="52"/>
      <c r="E42" s="52"/>
      <c r="F42" s="4"/>
      <c r="G42" s="4"/>
      <c r="H42" s="4"/>
      <c r="J42" s="52"/>
      <c r="K42" s="52"/>
      <c r="L42" s="52"/>
      <c r="M42" s="4"/>
      <c r="N42" s="4"/>
      <c r="O42" s="4"/>
      <c r="P42" s="4"/>
      <c r="R42" s="52"/>
      <c r="S42" s="52"/>
      <c r="T42" s="52"/>
      <c r="U42" s="4"/>
      <c r="V42" s="4"/>
      <c r="X42" s="52"/>
      <c r="Y42" s="52"/>
      <c r="Z42" s="52"/>
      <c r="AA42" s="52"/>
      <c r="AB42" s="4"/>
      <c r="AC42" s="4"/>
    </row>
    <row r="43" spans="1:29" ht="22.05" customHeight="1" x14ac:dyDescent="0.3">
      <c r="A43" s="52"/>
      <c r="B43" s="52"/>
      <c r="C43" s="52"/>
      <c r="D43" s="52"/>
      <c r="E43" s="52"/>
      <c r="F43" s="4"/>
      <c r="G43" s="4"/>
      <c r="H43" s="4"/>
      <c r="J43" s="52"/>
      <c r="K43" s="52"/>
      <c r="L43" s="52"/>
      <c r="M43" s="4"/>
      <c r="N43" s="4"/>
      <c r="O43" s="4"/>
      <c r="P43" s="4"/>
      <c r="R43" s="52"/>
      <c r="S43" s="52"/>
      <c r="T43" s="52"/>
      <c r="U43" s="4"/>
      <c r="V43" s="4"/>
      <c r="X43" s="52"/>
      <c r="Y43" s="52"/>
      <c r="Z43" s="52"/>
      <c r="AA43" s="52"/>
      <c r="AB43" s="4"/>
      <c r="AC43" s="4"/>
    </row>
    <row r="44" spans="1:29" ht="22.05" customHeight="1" x14ac:dyDescent="0.3">
      <c r="A44" s="52"/>
      <c r="B44" s="52"/>
      <c r="C44" s="52"/>
      <c r="D44" s="52"/>
      <c r="E44" s="52"/>
      <c r="F44" s="4"/>
      <c r="G44" s="4"/>
      <c r="H44" s="4"/>
      <c r="J44" s="52"/>
      <c r="K44" s="52"/>
      <c r="L44" s="52"/>
      <c r="M44" s="4"/>
      <c r="N44" s="4"/>
      <c r="O44" s="4"/>
      <c r="P44" s="4"/>
      <c r="R44" s="52"/>
      <c r="S44" s="52"/>
      <c r="T44" s="52"/>
      <c r="U44" s="4"/>
      <c r="V44" s="4"/>
      <c r="X44" s="52"/>
      <c r="Y44" s="52"/>
      <c r="Z44" s="52"/>
      <c r="AA44" s="52"/>
      <c r="AB44" s="4"/>
      <c r="AC44" s="4"/>
    </row>
    <row r="45" spans="1:29" ht="22.05" customHeight="1" x14ac:dyDescent="0.3">
      <c r="A45" s="52"/>
      <c r="B45" s="52"/>
      <c r="C45" s="52"/>
      <c r="D45" s="52"/>
      <c r="E45" s="52"/>
      <c r="F45" s="4"/>
      <c r="G45" s="4"/>
      <c r="H45" s="4"/>
      <c r="J45" s="52"/>
      <c r="K45" s="52"/>
      <c r="L45" s="52"/>
      <c r="M45" s="4"/>
      <c r="N45" s="4"/>
      <c r="O45" s="4"/>
      <c r="P45" s="4"/>
      <c r="R45" s="52"/>
      <c r="S45" s="52"/>
      <c r="T45" s="52"/>
      <c r="U45" s="4"/>
      <c r="V45" s="4"/>
      <c r="X45" s="52"/>
      <c r="Y45" s="52"/>
      <c r="Z45" s="52"/>
      <c r="AA45" s="52"/>
      <c r="AB45" s="4"/>
      <c r="AC45" s="4"/>
    </row>
    <row r="46" spans="1:29" ht="22.05" customHeight="1" x14ac:dyDescent="0.3">
      <c r="A46" s="52"/>
      <c r="B46" s="52"/>
      <c r="C46" s="52"/>
      <c r="D46" s="52"/>
      <c r="E46" s="52"/>
      <c r="F46" s="4"/>
      <c r="G46" s="4"/>
      <c r="H46" s="4"/>
      <c r="J46" s="52"/>
      <c r="K46" s="52"/>
      <c r="L46" s="52"/>
      <c r="M46" s="4"/>
      <c r="N46" s="4"/>
      <c r="O46" s="4"/>
      <c r="P46" s="4"/>
      <c r="R46" s="52"/>
      <c r="S46" s="52"/>
      <c r="T46" s="52"/>
      <c r="U46" s="4"/>
      <c r="V46" s="4"/>
      <c r="X46" s="52"/>
      <c r="Y46" s="52"/>
      <c r="Z46" s="52"/>
      <c r="AA46" s="52"/>
      <c r="AB46" s="4"/>
      <c r="AC46" s="4"/>
    </row>
    <row r="47" spans="1:29" ht="22.05" customHeight="1" x14ac:dyDescent="0.3">
      <c r="A47" s="52"/>
      <c r="B47" s="52"/>
      <c r="C47" s="52"/>
      <c r="D47" s="52"/>
      <c r="E47" s="52"/>
      <c r="F47" s="4"/>
      <c r="G47" s="4"/>
      <c r="H47" s="4"/>
      <c r="J47" s="52"/>
      <c r="K47" s="52"/>
      <c r="L47" s="52"/>
      <c r="M47" s="4"/>
      <c r="N47" s="4"/>
      <c r="O47" s="4"/>
      <c r="P47" s="4"/>
      <c r="R47" s="52"/>
      <c r="S47" s="52"/>
      <c r="T47" s="52"/>
      <c r="U47" s="4"/>
      <c r="V47" s="4"/>
      <c r="X47" s="52"/>
      <c r="Y47" s="52"/>
      <c r="Z47" s="52"/>
      <c r="AA47" s="52"/>
      <c r="AB47" s="4"/>
      <c r="AC47" s="4"/>
    </row>
    <row r="48" spans="1:29" ht="22.05" customHeight="1" x14ac:dyDescent="0.3">
      <c r="A48" s="52"/>
      <c r="B48" s="52"/>
      <c r="C48" s="52"/>
      <c r="D48" s="52"/>
      <c r="E48" s="52"/>
      <c r="F48" s="4"/>
      <c r="G48" s="4"/>
      <c r="H48" s="4"/>
      <c r="J48" s="52"/>
      <c r="K48" s="52"/>
      <c r="L48" s="52"/>
      <c r="M48" s="4"/>
      <c r="N48" s="4"/>
      <c r="O48" s="4"/>
      <c r="P48" s="4"/>
      <c r="R48" s="52"/>
      <c r="S48" s="52"/>
      <c r="T48" s="52"/>
      <c r="U48" s="4"/>
      <c r="V48" s="4"/>
      <c r="X48" s="52"/>
      <c r="Y48" s="52"/>
      <c r="Z48" s="52"/>
      <c r="AA48" s="52"/>
      <c r="AB48" s="4"/>
      <c r="AC48" s="4"/>
    </row>
    <row r="49" spans="1:29" ht="22.05" customHeight="1" x14ac:dyDescent="0.3">
      <c r="A49" s="52"/>
      <c r="B49" s="52"/>
      <c r="C49" s="52"/>
      <c r="D49" s="52"/>
      <c r="E49" s="52"/>
      <c r="F49" s="4"/>
      <c r="G49" s="4"/>
      <c r="H49" s="4"/>
      <c r="J49" s="52"/>
      <c r="K49" s="52"/>
      <c r="L49" s="52"/>
      <c r="M49" s="4"/>
      <c r="N49" s="4"/>
      <c r="O49" s="4"/>
      <c r="P49" s="4"/>
      <c r="R49" s="52"/>
      <c r="S49" s="52"/>
      <c r="T49" s="52"/>
      <c r="U49" s="4"/>
      <c r="V49" s="4"/>
      <c r="X49" s="52"/>
      <c r="Y49" s="52"/>
      <c r="Z49" s="52"/>
      <c r="AA49" s="52"/>
      <c r="AB49" s="4"/>
      <c r="AC49" s="4"/>
    </row>
    <row r="50" spans="1:29" ht="22.05" customHeight="1" x14ac:dyDescent="0.3">
      <c r="A50" s="52"/>
      <c r="B50" s="52"/>
      <c r="C50" s="52"/>
      <c r="D50" s="52"/>
      <c r="E50" s="52"/>
      <c r="F50" s="4"/>
      <c r="G50" s="4"/>
      <c r="H50" s="4"/>
      <c r="J50" s="52"/>
      <c r="K50" s="52"/>
      <c r="L50" s="52"/>
      <c r="M50" s="4"/>
      <c r="N50" s="4"/>
      <c r="O50" s="4"/>
      <c r="P50" s="4"/>
      <c r="R50" s="52"/>
      <c r="S50" s="52"/>
      <c r="T50" s="52"/>
      <c r="U50" s="4"/>
      <c r="V50" s="4"/>
      <c r="X50" s="52"/>
      <c r="Y50" s="52"/>
      <c r="Z50" s="52"/>
      <c r="AA50" s="52"/>
      <c r="AB50" s="4"/>
      <c r="AC50" s="4"/>
    </row>
    <row r="51" spans="1:29" ht="22.05" customHeight="1" x14ac:dyDescent="0.3">
      <c r="A51" s="52"/>
      <c r="B51" s="52"/>
      <c r="C51" s="52"/>
      <c r="D51" s="52"/>
      <c r="E51" s="52"/>
      <c r="F51" s="4"/>
      <c r="G51" s="4"/>
      <c r="H51" s="4"/>
      <c r="J51" s="52"/>
      <c r="K51" s="52"/>
      <c r="L51" s="52"/>
      <c r="M51" s="4"/>
      <c r="N51" s="4"/>
      <c r="O51" s="4"/>
      <c r="P51" s="4"/>
      <c r="R51" s="52"/>
      <c r="S51" s="52"/>
      <c r="T51" s="52"/>
      <c r="U51" s="4"/>
      <c r="V51" s="4"/>
      <c r="X51" s="52"/>
      <c r="Y51" s="52"/>
      <c r="Z51" s="52"/>
      <c r="AA51" s="52"/>
      <c r="AB51" s="4"/>
      <c r="AC51" s="4"/>
    </row>
    <row r="52" spans="1:29" ht="22.05" customHeight="1" x14ac:dyDescent="0.3">
      <c r="A52" s="52"/>
      <c r="B52" s="52"/>
      <c r="C52" s="52"/>
      <c r="D52" s="52"/>
      <c r="E52" s="52"/>
      <c r="F52" s="4"/>
      <c r="G52" s="4"/>
      <c r="H52" s="4"/>
      <c r="J52" s="52"/>
      <c r="K52" s="52"/>
      <c r="L52" s="52"/>
      <c r="M52" s="4"/>
      <c r="N52" s="4"/>
      <c r="O52" s="4"/>
      <c r="P52" s="4"/>
      <c r="R52" s="52"/>
      <c r="S52" s="52"/>
      <c r="T52" s="52"/>
      <c r="U52" s="4"/>
      <c r="V52" s="4"/>
      <c r="X52" s="52"/>
      <c r="Y52" s="52"/>
      <c r="Z52" s="52"/>
      <c r="AA52" s="52"/>
      <c r="AB52" s="4"/>
      <c r="AC52" s="4"/>
    </row>
    <row r="53" spans="1:29" ht="22.05" customHeight="1" x14ac:dyDescent="0.3">
      <c r="A53" s="52"/>
      <c r="B53" s="52"/>
      <c r="C53" s="52"/>
      <c r="D53" s="52"/>
      <c r="E53" s="52"/>
      <c r="F53" s="4"/>
      <c r="G53" s="4"/>
      <c r="H53" s="4"/>
      <c r="J53" s="52"/>
      <c r="K53" s="52"/>
      <c r="L53" s="52"/>
      <c r="M53" s="4"/>
      <c r="N53" s="4"/>
      <c r="O53" s="4"/>
      <c r="P53" s="4"/>
      <c r="R53" s="52"/>
      <c r="S53" s="52"/>
      <c r="T53" s="52"/>
      <c r="U53" s="4"/>
      <c r="V53" s="4"/>
      <c r="X53" s="52"/>
      <c r="Y53" s="52"/>
      <c r="Z53" s="52"/>
      <c r="AA53" s="52"/>
      <c r="AB53" s="4"/>
      <c r="AC53" s="4"/>
    </row>
    <row r="54" spans="1:29" ht="22.05" customHeight="1" x14ac:dyDescent="0.3">
      <c r="A54" s="52"/>
      <c r="B54" s="52"/>
      <c r="C54" s="52"/>
      <c r="D54" s="52"/>
      <c r="E54" s="52"/>
      <c r="F54" s="4"/>
      <c r="G54" s="4"/>
      <c r="H54" s="4"/>
      <c r="J54" s="52"/>
      <c r="K54" s="52"/>
      <c r="L54" s="52"/>
      <c r="M54" s="4"/>
      <c r="N54" s="4"/>
      <c r="O54" s="4"/>
      <c r="P54" s="4"/>
      <c r="R54" s="52"/>
      <c r="S54" s="52"/>
      <c r="T54" s="52"/>
      <c r="U54" s="4"/>
      <c r="V54" s="4"/>
      <c r="X54" s="52"/>
      <c r="Y54" s="52"/>
      <c r="Z54" s="52"/>
      <c r="AA54" s="52"/>
      <c r="AB54" s="4"/>
      <c r="AC54" s="4"/>
    </row>
    <row r="55" spans="1:29" ht="22.05" customHeight="1" x14ac:dyDescent="0.3">
      <c r="A55" s="52"/>
      <c r="B55" s="52"/>
      <c r="C55" s="52"/>
      <c r="D55" s="52"/>
      <c r="E55" s="52"/>
      <c r="F55" s="4"/>
      <c r="G55" s="4"/>
      <c r="H55" s="4"/>
      <c r="J55" s="52"/>
      <c r="K55" s="52"/>
      <c r="L55" s="52"/>
      <c r="M55" s="4"/>
      <c r="N55" s="4"/>
      <c r="O55" s="4"/>
      <c r="P55" s="4"/>
      <c r="R55" s="52"/>
      <c r="S55" s="52"/>
      <c r="T55" s="52"/>
      <c r="U55" s="4"/>
      <c r="V55" s="4"/>
      <c r="X55" s="52"/>
      <c r="Y55" s="52"/>
      <c r="Z55" s="52"/>
      <c r="AA55" s="52"/>
      <c r="AB55" s="4"/>
      <c r="AC55" s="4"/>
    </row>
    <row r="56" spans="1:29" ht="22.05" customHeight="1" x14ac:dyDescent="0.3">
      <c r="A56" s="52"/>
      <c r="B56" s="52"/>
      <c r="C56" s="52"/>
      <c r="D56" s="52"/>
      <c r="E56" s="52"/>
      <c r="F56" s="4"/>
      <c r="G56" s="4"/>
      <c r="H56" s="4"/>
      <c r="J56" s="52"/>
      <c r="K56" s="52"/>
      <c r="L56" s="52"/>
      <c r="M56" s="4"/>
      <c r="N56" s="4"/>
      <c r="O56" s="4"/>
      <c r="P56" s="4"/>
      <c r="R56" s="52"/>
      <c r="S56" s="52"/>
      <c r="T56" s="52"/>
      <c r="U56" s="4"/>
      <c r="V56" s="4"/>
      <c r="X56" s="52"/>
      <c r="Y56" s="52"/>
      <c r="Z56" s="52"/>
      <c r="AA56" s="52"/>
      <c r="AB56" s="4"/>
      <c r="AC56" s="4"/>
    </row>
    <row r="57" spans="1:29" ht="22.05" customHeight="1" x14ac:dyDescent="0.3">
      <c r="A57" s="52"/>
      <c r="B57" s="52"/>
      <c r="C57" s="52"/>
      <c r="D57" s="52"/>
      <c r="E57" s="52"/>
      <c r="F57" s="4"/>
      <c r="G57" s="4"/>
      <c r="H57" s="4"/>
      <c r="J57" s="52"/>
      <c r="K57" s="52"/>
      <c r="L57" s="52"/>
      <c r="M57" s="4"/>
      <c r="N57" s="4"/>
      <c r="O57" s="4"/>
      <c r="P57" s="4"/>
      <c r="R57" s="52"/>
      <c r="S57" s="52"/>
      <c r="T57" s="52"/>
      <c r="U57" s="4"/>
      <c r="V57" s="4"/>
      <c r="X57" s="52"/>
      <c r="Y57" s="52"/>
      <c r="Z57" s="52"/>
      <c r="AA57" s="52"/>
      <c r="AB57" s="4"/>
      <c r="AC57" s="4"/>
    </row>
    <row r="58" spans="1:29" ht="22.05" customHeight="1" x14ac:dyDescent="0.3">
      <c r="A58" s="52"/>
      <c r="B58" s="52"/>
      <c r="C58" s="52"/>
      <c r="D58" s="52"/>
      <c r="E58" s="52"/>
      <c r="F58" s="4"/>
      <c r="G58" s="4"/>
      <c r="H58" s="4"/>
      <c r="J58" s="52"/>
      <c r="K58" s="52"/>
      <c r="L58" s="52"/>
      <c r="M58" s="4"/>
      <c r="N58" s="4"/>
      <c r="O58" s="4"/>
      <c r="P58" s="4"/>
      <c r="R58" s="52"/>
      <c r="S58" s="52"/>
      <c r="T58" s="52"/>
      <c r="U58" s="4"/>
      <c r="V58" s="4"/>
      <c r="X58" s="52"/>
      <c r="Y58" s="52"/>
      <c r="Z58" s="52"/>
      <c r="AA58" s="52"/>
      <c r="AB58" s="4"/>
      <c r="AC58" s="4"/>
    </row>
    <row r="59" spans="1:29" ht="22.05" customHeight="1" x14ac:dyDescent="0.3">
      <c r="A59" s="52"/>
      <c r="B59" s="52"/>
      <c r="C59" s="52"/>
      <c r="D59" s="52"/>
      <c r="E59" s="52"/>
      <c r="F59" s="4"/>
      <c r="G59" s="4"/>
      <c r="H59" s="4"/>
      <c r="J59" s="52"/>
      <c r="K59" s="52"/>
      <c r="L59" s="52"/>
      <c r="M59" s="4"/>
      <c r="N59" s="4"/>
      <c r="O59" s="4"/>
      <c r="P59" s="4"/>
      <c r="R59" s="52"/>
      <c r="S59" s="52"/>
      <c r="T59" s="52"/>
      <c r="U59" s="4"/>
      <c r="V59" s="4"/>
      <c r="X59" s="52"/>
      <c r="Y59" s="52"/>
      <c r="Z59" s="52"/>
      <c r="AA59" s="52"/>
      <c r="AB59" s="4"/>
      <c r="AC59" s="4"/>
    </row>
    <row r="60" spans="1:29" ht="22.05" customHeight="1" x14ac:dyDescent="0.3">
      <c r="A60" s="52"/>
      <c r="B60" s="52"/>
      <c r="C60" s="52"/>
      <c r="D60" s="52"/>
      <c r="E60" s="52"/>
      <c r="F60" s="4"/>
      <c r="G60" s="4"/>
      <c r="H60" s="4"/>
      <c r="J60" s="52"/>
      <c r="K60" s="52"/>
      <c r="L60" s="52"/>
      <c r="M60" s="4"/>
      <c r="N60" s="4"/>
      <c r="O60" s="4"/>
      <c r="P60" s="4"/>
      <c r="R60" s="52"/>
      <c r="S60" s="52"/>
      <c r="T60" s="52"/>
      <c r="U60" s="4"/>
      <c r="V60" s="4"/>
      <c r="X60" s="52"/>
      <c r="Y60" s="52"/>
      <c r="Z60" s="52"/>
      <c r="AA60" s="52"/>
      <c r="AB60" s="4"/>
      <c r="AC60" s="4"/>
    </row>
    <row r="61" spans="1:29" ht="22.05" customHeight="1" x14ac:dyDescent="0.3">
      <c r="A61" s="52"/>
      <c r="B61" s="52"/>
      <c r="C61" s="52"/>
      <c r="D61" s="52"/>
      <c r="E61" s="52"/>
      <c r="F61" s="4"/>
      <c r="G61" s="4"/>
      <c r="H61" s="4"/>
      <c r="J61" s="52"/>
      <c r="K61" s="52"/>
      <c r="L61" s="52"/>
      <c r="M61" s="4"/>
      <c r="N61" s="4"/>
      <c r="O61" s="4"/>
      <c r="P61" s="4"/>
      <c r="R61" s="52"/>
      <c r="S61" s="52"/>
      <c r="T61" s="52"/>
      <c r="U61" s="4"/>
      <c r="V61" s="4"/>
      <c r="X61" s="52"/>
      <c r="Y61" s="52"/>
      <c r="Z61" s="52"/>
      <c r="AA61" s="52"/>
      <c r="AB61" s="4"/>
      <c r="AC61" s="4"/>
    </row>
    <row r="62" spans="1:29" ht="22.05" customHeight="1" x14ac:dyDescent="0.3">
      <c r="A62" s="52"/>
      <c r="B62" s="52"/>
      <c r="C62" s="52"/>
      <c r="D62" s="52"/>
      <c r="E62" s="52"/>
      <c r="F62" s="4"/>
      <c r="G62" s="4"/>
      <c r="H62" s="4"/>
      <c r="J62" s="52"/>
      <c r="K62" s="52"/>
      <c r="L62" s="52"/>
      <c r="M62" s="4"/>
      <c r="N62" s="4"/>
      <c r="O62" s="4"/>
      <c r="P62" s="4"/>
      <c r="R62" s="52"/>
      <c r="S62" s="52"/>
      <c r="T62" s="52"/>
      <c r="U62" s="4"/>
      <c r="V62" s="4"/>
      <c r="X62" s="52"/>
      <c r="Y62" s="52"/>
      <c r="Z62" s="52"/>
      <c r="AA62" s="52"/>
      <c r="AB62" s="4"/>
      <c r="AC62" s="4"/>
    </row>
    <row r="63" spans="1:29" ht="22.05" customHeight="1" x14ac:dyDescent="0.3">
      <c r="A63" s="52"/>
      <c r="B63" s="52"/>
      <c r="C63" s="52"/>
      <c r="D63" s="52"/>
      <c r="E63" s="52"/>
      <c r="F63" s="4"/>
      <c r="G63" s="4"/>
      <c r="H63" s="4"/>
      <c r="J63" s="52"/>
      <c r="K63" s="52"/>
      <c r="L63" s="52"/>
      <c r="M63" s="4"/>
      <c r="N63" s="4"/>
      <c r="O63" s="4"/>
      <c r="P63" s="4"/>
      <c r="R63" s="52"/>
      <c r="S63" s="52"/>
      <c r="T63" s="52"/>
      <c r="U63" s="4"/>
      <c r="V63" s="4"/>
      <c r="X63" s="52"/>
      <c r="Y63" s="52"/>
      <c r="Z63" s="52"/>
      <c r="AA63" s="52"/>
      <c r="AB63" s="4"/>
      <c r="AC63" s="4"/>
    </row>
    <row r="64" spans="1:29" ht="22.05" customHeight="1" x14ac:dyDescent="0.3">
      <c r="A64" s="52"/>
      <c r="B64" s="52"/>
      <c r="C64" s="52"/>
      <c r="D64" s="52"/>
      <c r="E64" s="52"/>
      <c r="F64" s="4"/>
      <c r="G64" s="4"/>
      <c r="H64" s="4"/>
      <c r="J64" s="52"/>
      <c r="K64" s="52"/>
      <c r="L64" s="52"/>
      <c r="M64" s="4"/>
      <c r="N64" s="4"/>
      <c r="O64" s="4"/>
      <c r="P64" s="4"/>
      <c r="R64" s="52"/>
      <c r="S64" s="52"/>
      <c r="T64" s="52"/>
      <c r="U64" s="4"/>
      <c r="V64" s="4"/>
      <c r="X64" s="52"/>
      <c r="Y64" s="52"/>
      <c r="Z64" s="52"/>
      <c r="AA64" s="52"/>
      <c r="AB64" s="4"/>
      <c r="AC64" s="4"/>
    </row>
    <row r="65" spans="1:29" ht="22.05" customHeight="1" x14ac:dyDescent="0.3">
      <c r="A65" s="52"/>
      <c r="B65" s="52"/>
      <c r="C65" s="52"/>
      <c r="D65" s="52"/>
      <c r="E65" s="52"/>
      <c r="F65" s="4"/>
      <c r="G65" s="4"/>
      <c r="H65" s="4"/>
      <c r="J65" s="52"/>
      <c r="K65" s="52"/>
      <c r="L65" s="52"/>
      <c r="M65" s="4"/>
      <c r="N65" s="4"/>
      <c r="O65" s="4"/>
      <c r="P65" s="4"/>
      <c r="R65" s="52"/>
      <c r="S65" s="52"/>
      <c r="T65" s="52"/>
      <c r="U65" s="4"/>
      <c r="V65" s="4"/>
      <c r="X65" s="52"/>
      <c r="Y65" s="52"/>
      <c r="Z65" s="52"/>
      <c r="AA65" s="52"/>
      <c r="AB65" s="4"/>
      <c r="AC65" s="4"/>
    </row>
    <row r="66" spans="1:29" ht="22.05" customHeight="1" x14ac:dyDescent="0.3">
      <c r="A66" s="52"/>
      <c r="B66" s="52"/>
      <c r="C66" s="52"/>
      <c r="D66" s="52"/>
      <c r="E66" s="52"/>
      <c r="F66" s="4"/>
      <c r="G66" s="4"/>
      <c r="H66" s="4"/>
      <c r="J66" s="52"/>
      <c r="K66" s="52"/>
      <c r="L66" s="52"/>
      <c r="M66" s="4"/>
      <c r="N66" s="4"/>
      <c r="O66" s="4"/>
      <c r="P66" s="4"/>
      <c r="R66" s="52"/>
      <c r="S66" s="52"/>
      <c r="T66" s="52"/>
      <c r="U66" s="4"/>
      <c r="V66" s="4"/>
      <c r="X66" s="52"/>
      <c r="Y66" s="52"/>
      <c r="Z66" s="52"/>
      <c r="AA66" s="52"/>
      <c r="AB66" s="4"/>
      <c r="AC66" s="4"/>
    </row>
    <row r="67" spans="1:29" ht="22.05" customHeight="1" x14ac:dyDescent="0.3">
      <c r="A67" s="23"/>
      <c r="B67" s="14"/>
      <c r="C67" s="14"/>
      <c r="D67" s="14"/>
      <c r="E67" s="14"/>
      <c r="F67" s="23"/>
      <c r="G67" s="23"/>
      <c r="H67" s="23"/>
      <c r="J67" s="23"/>
      <c r="K67" s="14"/>
      <c r="L67" s="14"/>
      <c r="M67" s="23"/>
      <c r="N67" s="23"/>
      <c r="O67" s="23"/>
      <c r="P67" s="23"/>
      <c r="R67" s="23"/>
      <c r="S67" s="14"/>
      <c r="T67" s="14"/>
      <c r="U67" s="23"/>
      <c r="V67" s="23"/>
      <c r="X67" s="23"/>
      <c r="Y67" s="14"/>
      <c r="Z67" s="14"/>
      <c r="AA67" s="14"/>
      <c r="AB67" s="23"/>
      <c r="AC67" s="23"/>
    </row>
    <row r="68" spans="1:29" ht="22.05" customHeight="1" x14ac:dyDescent="0.3">
      <c r="A68" s="23"/>
      <c r="B68" s="14"/>
      <c r="C68" s="14"/>
      <c r="D68" s="14"/>
      <c r="E68" s="14"/>
      <c r="F68" s="23"/>
      <c r="G68" s="23"/>
      <c r="H68" s="23"/>
      <c r="J68" s="23"/>
      <c r="K68" s="14"/>
      <c r="L68" s="14"/>
      <c r="M68" s="23"/>
      <c r="N68" s="23"/>
      <c r="O68" s="23"/>
      <c r="P68" s="23"/>
      <c r="R68" s="23"/>
      <c r="S68" s="14"/>
      <c r="T68" s="14"/>
      <c r="U68" s="23"/>
      <c r="V68" s="23"/>
      <c r="X68" s="23"/>
      <c r="Y68" s="14"/>
      <c r="Z68" s="14"/>
      <c r="AA68" s="14"/>
      <c r="AB68" s="23"/>
      <c r="AC68" s="23"/>
    </row>
    <row r="69" spans="1:29" ht="22.05" customHeight="1" x14ac:dyDescent="0.3"/>
    <row r="70" spans="1:29" ht="22.05" customHeight="1" x14ac:dyDescent="0.3"/>
    <row r="71" spans="1:29" ht="22.05" customHeight="1" x14ac:dyDescent="0.3"/>
    <row r="72" spans="1:29" ht="22.05" customHeight="1" x14ac:dyDescent="0.3"/>
    <row r="73" spans="1:29" ht="22.05" customHeight="1" x14ac:dyDescent="0.3"/>
    <row r="74" spans="1:29" ht="22.05" customHeight="1" x14ac:dyDescent="0.3"/>
    <row r="75" spans="1:29" ht="22.05" customHeight="1" x14ac:dyDescent="0.3"/>
    <row r="76" spans="1:29" ht="22.05" customHeight="1" x14ac:dyDescent="0.3"/>
    <row r="77" spans="1:29" ht="22.05" customHeight="1" x14ac:dyDescent="0.3"/>
  </sheetData>
  <sheetProtection sheet="1" objects="1" scenarios="1"/>
  <mergeCells count="18">
    <mergeCell ref="Z3:AC3"/>
    <mergeCell ref="X1:AC2"/>
    <mergeCell ref="Y4:AA4"/>
    <mergeCell ref="K3:L3"/>
    <mergeCell ref="M3:N3"/>
    <mergeCell ref="O3:P3"/>
    <mergeCell ref="X3:Y3"/>
    <mergeCell ref="A1:H2"/>
    <mergeCell ref="B4:F4"/>
    <mergeCell ref="J1:P2"/>
    <mergeCell ref="R1:V2"/>
    <mergeCell ref="B3:C3"/>
    <mergeCell ref="D3:F3"/>
    <mergeCell ref="G3:H3"/>
    <mergeCell ref="K4:N4"/>
    <mergeCell ref="S4:T4"/>
    <mergeCell ref="R3:S3"/>
    <mergeCell ref="T3:V3"/>
  </mergeCells>
  <dataValidations count="3">
    <dataValidation type="list" allowBlank="1" showInputMessage="1" showErrorMessage="1" sqref="B4:F4 K4:N4 S4:T4 Y4:AA4" xr:uid="{50F551C6-515C-4957-B286-7DCB16404EAE}">
      <formula1>"Atletická školka - hoši, Atletická školka - dívky, Hendikepovaní"</formula1>
    </dataValidation>
    <dataValidation type="list" allowBlank="1" showInputMessage="1" showErrorMessage="1" sqref="E6:E66" xr:uid="{D243FEC9-F9A4-47DA-BC65-920EFCC34022}">
      <formula1>"1,2,3,4,5"</formula1>
    </dataValidation>
    <dataValidation type="list" allowBlank="1" showInputMessage="1" showErrorMessage="1" sqref="D6:D66" xr:uid="{C1F27AE7-659F-4F6C-ABA5-ED36BEFE409B}">
      <formula1>"1,2,3,4,5,6,7,8,9,10"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W62"/>
  <sheetViews>
    <sheetView workbookViewId="0">
      <pane ySplit="4" topLeftCell="A5" activePane="bottomLeft" state="frozen"/>
      <selection sqref="A1:P2"/>
      <selection pane="bottomLeft" activeCell="N3" sqref="N3:O3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10.77734375" customWidth="1"/>
    <col min="7" max="7" width="24.77734375" customWidth="1"/>
    <col min="8" max="8" width="7.77734375" customWidth="1"/>
    <col min="9" max="9" width="9.77734375" customWidth="1"/>
    <col min="10" max="11" width="10.77734375" customWidth="1"/>
    <col min="13" max="13" width="24.77734375" customWidth="1"/>
    <col min="14" max="14" width="7.77734375" customWidth="1"/>
    <col min="15" max="15" width="9.77734375" customWidth="1"/>
    <col min="16" max="17" width="10.77734375" customWidth="1"/>
    <col min="19" max="19" width="24.77734375" customWidth="1"/>
    <col min="20" max="20" width="7.77734375" customWidth="1"/>
    <col min="21" max="21" width="9.77734375" customWidth="1"/>
    <col min="22" max="23" width="10.77734375" customWidth="1"/>
  </cols>
  <sheetData>
    <row r="1" spans="1:23" ht="14.4" customHeight="1" x14ac:dyDescent="0.3">
      <c r="A1" s="107" t="str">
        <f>IF(OR(B3="Atletická školka - hoši",B3="Atletická školka - dívky"),"Sprint - 50m","Sprint - 60m")</f>
        <v>Sprint - 60m</v>
      </c>
      <c r="B1" s="108"/>
      <c r="C1" s="108"/>
      <c r="D1" s="108"/>
      <c r="E1" s="109"/>
      <c r="G1" s="107" t="s">
        <v>6</v>
      </c>
      <c r="H1" s="108"/>
      <c r="I1" s="108"/>
      <c r="J1" s="108"/>
      <c r="K1" s="109"/>
      <c r="M1" s="107" t="s">
        <v>28</v>
      </c>
      <c r="N1" s="108"/>
      <c r="O1" s="108"/>
      <c r="P1" s="108"/>
      <c r="Q1" s="109"/>
      <c r="S1" s="107" t="s">
        <v>130</v>
      </c>
      <c r="T1" s="108"/>
      <c r="U1" s="108"/>
      <c r="V1" s="108"/>
      <c r="W1" s="109"/>
    </row>
    <row r="2" spans="1:23" ht="15" customHeight="1" thickBot="1" x14ac:dyDescent="0.35">
      <c r="A2" s="110"/>
      <c r="B2" s="111"/>
      <c r="C2" s="111"/>
      <c r="D2" s="111"/>
      <c r="E2" s="112"/>
      <c r="G2" s="110"/>
      <c r="H2" s="111"/>
      <c r="I2" s="111"/>
      <c r="J2" s="111"/>
      <c r="K2" s="112"/>
      <c r="M2" s="110"/>
      <c r="N2" s="111"/>
      <c r="O2" s="111"/>
      <c r="P2" s="111"/>
      <c r="Q2" s="112"/>
      <c r="S2" s="110"/>
      <c r="T2" s="111"/>
      <c r="U2" s="111"/>
      <c r="V2" s="111"/>
      <c r="W2" s="112"/>
    </row>
    <row r="3" spans="1:23" ht="18" customHeight="1" thickBot="1" x14ac:dyDescent="0.35">
      <c r="A3" s="33" t="s">
        <v>22</v>
      </c>
      <c r="B3" s="105"/>
      <c r="C3" s="106"/>
      <c r="D3" s="6" t="s">
        <v>140</v>
      </c>
      <c r="E3" s="8">
        <f ca="1">NOW()</f>
        <v>45928.732827083331</v>
      </c>
      <c r="F3" s="34"/>
      <c r="G3" s="33" t="s">
        <v>22</v>
      </c>
      <c r="H3" s="100"/>
      <c r="I3" s="102"/>
      <c r="J3" s="6" t="s">
        <v>140</v>
      </c>
      <c r="K3" s="8">
        <f ca="1">NOW()</f>
        <v>45928.732827083331</v>
      </c>
      <c r="L3" s="34"/>
      <c r="M3" s="33" t="s">
        <v>22</v>
      </c>
      <c r="N3" s="100"/>
      <c r="O3" s="102"/>
      <c r="P3" s="6" t="s">
        <v>140</v>
      </c>
      <c r="Q3" s="8">
        <f ca="1">NOW()</f>
        <v>45928.732827083331</v>
      </c>
      <c r="R3" s="34"/>
      <c r="S3" s="33" t="s">
        <v>22</v>
      </c>
      <c r="T3" s="103"/>
      <c r="U3" s="104"/>
      <c r="V3" s="6" t="s">
        <v>140</v>
      </c>
      <c r="W3" s="8">
        <f ca="1">NOW()</f>
        <v>45928.732827083331</v>
      </c>
    </row>
    <row r="4" spans="1:23" ht="15" thickBot="1" x14ac:dyDescent="0.35">
      <c r="A4" s="5" t="s">
        <v>1</v>
      </c>
      <c r="B4" s="5" t="s">
        <v>2</v>
      </c>
      <c r="C4" s="5" t="s">
        <v>3</v>
      </c>
      <c r="D4" s="5" t="s">
        <v>18</v>
      </c>
      <c r="E4" s="5" t="s">
        <v>27</v>
      </c>
      <c r="G4" s="5" t="s">
        <v>1</v>
      </c>
      <c r="H4" s="5" t="s">
        <v>2</v>
      </c>
      <c r="I4" s="5" t="s">
        <v>3</v>
      </c>
      <c r="J4" s="5" t="s">
        <v>18</v>
      </c>
      <c r="K4" s="5" t="s">
        <v>27</v>
      </c>
      <c r="M4" s="5" t="s">
        <v>1</v>
      </c>
      <c r="N4" s="5" t="s">
        <v>2</v>
      </c>
      <c r="O4" s="5" t="s">
        <v>3</v>
      </c>
      <c r="P4" s="5" t="s">
        <v>18</v>
      </c>
      <c r="Q4" s="5" t="s">
        <v>27</v>
      </c>
      <c r="S4" s="5" t="s">
        <v>1</v>
      </c>
      <c r="T4" s="5" t="s">
        <v>2</v>
      </c>
      <c r="U4" s="5" t="s">
        <v>3</v>
      </c>
      <c r="V4" s="5" t="s">
        <v>18</v>
      </c>
      <c r="W4" s="5" t="s">
        <v>27</v>
      </c>
    </row>
    <row r="5" spans="1:23" x14ac:dyDescent="0.3">
      <c r="A5" s="40"/>
      <c r="B5" s="41"/>
      <c r="C5" s="41"/>
      <c r="D5" s="42"/>
      <c r="E5" s="24" t="str">
        <f>IFERROR(IF(D5="NM",COUNT($D$5:$D$62)+1,IF(OR(D5="DNF",D5="DNS",D5="DQ"),D5,RANK(D5,$D$5:$D$62,1))),"")</f>
        <v/>
      </c>
      <c r="G5" s="40"/>
      <c r="H5" s="41"/>
      <c r="I5" s="41"/>
      <c r="J5" s="44"/>
      <c r="K5" s="13" t="str">
        <f>IFERROR(IF(J5="NM",COUNT($J$5:$J$62)+1,IF(OR(J5="DNS",J5="DNF",J5="DQ"),J5,RANK(J5,$J$5:$J$62,0))),"")</f>
        <v/>
      </c>
      <c r="M5" s="40"/>
      <c r="N5" s="41"/>
      <c r="O5" s="41"/>
      <c r="P5" s="42"/>
      <c r="Q5" s="13" t="str">
        <f>IFERROR(IF(P5="NM",COUNT($P$5:$P$62)+1,IF(OR(P5="DNS",P5="DNF",P5="DQ"),P5,RANK(P5,$P$5:$P$62,0))),"")</f>
        <v/>
      </c>
      <c r="S5" s="40"/>
      <c r="T5" s="41"/>
      <c r="U5" s="41"/>
      <c r="V5" s="41"/>
      <c r="W5" s="13" t="str">
        <f>IFERROR(IF(V5="NM",COUNT($V$5:$V$62)+1,IF(OR(V5="DNS",V5="DNF",V5="DQ"),V5,RANK(V5,$V$5:$V$62,1))),"")</f>
        <v/>
      </c>
    </row>
    <row r="6" spans="1:23" x14ac:dyDescent="0.3">
      <c r="A6" s="45"/>
      <c r="B6" s="46"/>
      <c r="C6" s="46"/>
      <c r="D6" s="47"/>
      <c r="E6" s="25" t="str">
        <f t="shared" ref="E6:E62" si="0">IFERROR(IF(D6="NM",COUNT($D$5:$D$62)+1,IF(OR(D6="DNF",D6="DNS",D6="DQ"),D6,RANK(D6,$D$5:$D$62,1))),"")</f>
        <v/>
      </c>
      <c r="G6" s="45"/>
      <c r="H6" s="46"/>
      <c r="I6" s="46"/>
      <c r="J6" s="49"/>
      <c r="K6" s="14" t="str">
        <f t="shared" ref="K6:K62" si="1">IFERROR(IF(J6="NM",COUNT($J$5:$J$62)+1,IF(OR(J6="DNS",J6="DNF",J6="DQ"),J6,RANK(J6,$J$5:$J$62,0))),"")</f>
        <v/>
      </c>
      <c r="M6" s="45"/>
      <c r="N6" s="46"/>
      <c r="O6" s="46"/>
      <c r="P6" s="47"/>
      <c r="Q6" s="14" t="str">
        <f t="shared" ref="Q6:Q62" si="2">IFERROR(IF(P6="NM",COUNT($P$5:$P$62)+1,IF(OR(P6="DNS",P6="DNF",P6="DQ"),P6,RANK(P6,$P$5:$P$62,0))),"")</f>
        <v/>
      </c>
      <c r="S6" s="45"/>
      <c r="T6" s="46"/>
      <c r="U6" s="46"/>
      <c r="V6" s="47"/>
      <c r="W6" s="14" t="str">
        <f t="shared" ref="W6:W62" si="3">IFERROR(IF(V6="NM",COUNT($V$5:$V$62)+1,IF(OR(V6="DNS",V6="DNF",V6="DQ"),V6,RANK(V6,$V$5:$V$62,1))),"")</f>
        <v/>
      </c>
    </row>
    <row r="7" spans="1:23" x14ac:dyDescent="0.3">
      <c r="A7" s="45"/>
      <c r="B7" s="46"/>
      <c r="C7" s="46"/>
      <c r="D7" s="47"/>
      <c r="E7" s="25" t="str">
        <f t="shared" si="0"/>
        <v/>
      </c>
      <c r="G7" s="45"/>
      <c r="H7" s="46"/>
      <c r="I7" s="46"/>
      <c r="J7" s="49"/>
      <c r="K7" s="14" t="str">
        <f t="shared" si="1"/>
        <v/>
      </c>
      <c r="M7" s="45"/>
      <c r="N7" s="46"/>
      <c r="O7" s="46"/>
      <c r="P7" s="47"/>
      <c r="Q7" s="14" t="str">
        <f t="shared" si="2"/>
        <v/>
      </c>
      <c r="S7" s="60"/>
      <c r="T7" s="61"/>
      <c r="U7" s="61"/>
      <c r="V7" s="61"/>
      <c r="W7" s="19" t="str">
        <f t="shared" si="3"/>
        <v/>
      </c>
    </row>
    <row r="8" spans="1:23" x14ac:dyDescent="0.3">
      <c r="A8" s="45"/>
      <c r="B8" s="46"/>
      <c r="C8" s="46"/>
      <c r="D8" s="47"/>
      <c r="E8" s="25" t="str">
        <f t="shared" si="0"/>
        <v/>
      </c>
      <c r="G8" s="45"/>
      <c r="H8" s="46"/>
      <c r="I8" s="46"/>
      <c r="J8" s="49"/>
      <c r="K8" s="14" t="str">
        <f t="shared" si="1"/>
        <v/>
      </c>
      <c r="M8" s="45"/>
      <c r="N8" s="46"/>
      <c r="O8" s="46"/>
      <c r="P8" s="47"/>
      <c r="Q8" s="14" t="str">
        <f t="shared" si="2"/>
        <v/>
      </c>
      <c r="S8" s="62"/>
      <c r="T8" s="46"/>
      <c r="U8" s="46"/>
      <c r="V8" s="46"/>
      <c r="W8" s="14" t="str">
        <f t="shared" si="3"/>
        <v/>
      </c>
    </row>
    <row r="9" spans="1:23" x14ac:dyDescent="0.3">
      <c r="A9" s="45"/>
      <c r="B9" s="46"/>
      <c r="C9" s="46"/>
      <c r="D9" s="47"/>
      <c r="E9" s="25" t="str">
        <f t="shared" si="0"/>
        <v/>
      </c>
      <c r="G9" s="45"/>
      <c r="H9" s="46"/>
      <c r="I9" s="46"/>
      <c r="J9" s="49"/>
      <c r="K9" s="14" t="str">
        <f t="shared" si="1"/>
        <v/>
      </c>
      <c r="M9" s="45"/>
      <c r="N9" s="46"/>
      <c r="O9" s="46"/>
      <c r="P9" s="47"/>
      <c r="Q9" s="14" t="str">
        <f t="shared" si="2"/>
        <v/>
      </c>
      <c r="S9" s="62"/>
      <c r="T9" s="46"/>
      <c r="U9" s="46"/>
      <c r="V9" s="46"/>
      <c r="W9" s="14" t="str">
        <f t="shared" si="3"/>
        <v/>
      </c>
    </row>
    <row r="10" spans="1:23" x14ac:dyDescent="0.3">
      <c r="A10" s="45"/>
      <c r="B10" s="46"/>
      <c r="C10" s="46"/>
      <c r="D10" s="47"/>
      <c r="E10" s="25" t="str">
        <f t="shared" si="0"/>
        <v/>
      </c>
      <c r="G10" s="45"/>
      <c r="H10" s="46"/>
      <c r="I10" s="46"/>
      <c r="J10" s="49"/>
      <c r="K10" s="14" t="str">
        <f t="shared" si="1"/>
        <v/>
      </c>
      <c r="M10" s="45"/>
      <c r="N10" s="46"/>
      <c r="O10" s="46"/>
      <c r="P10" s="47"/>
      <c r="Q10" s="14" t="str">
        <f t="shared" si="2"/>
        <v/>
      </c>
      <c r="S10" s="45"/>
      <c r="T10" s="46"/>
      <c r="U10" s="46"/>
      <c r="V10" s="47"/>
      <c r="W10" s="14" t="str">
        <f t="shared" si="3"/>
        <v/>
      </c>
    </row>
    <row r="11" spans="1:23" x14ac:dyDescent="0.3">
      <c r="A11" s="45"/>
      <c r="B11" s="46"/>
      <c r="C11" s="46"/>
      <c r="D11" s="47"/>
      <c r="E11" s="25" t="str">
        <f t="shared" si="0"/>
        <v/>
      </c>
      <c r="G11" s="45"/>
      <c r="H11" s="46"/>
      <c r="I11" s="46"/>
      <c r="J11" s="49"/>
      <c r="K11" s="14" t="str">
        <f t="shared" si="1"/>
        <v/>
      </c>
      <c r="M11" s="45"/>
      <c r="N11" s="46"/>
      <c r="O11" s="46"/>
      <c r="P11" s="47"/>
      <c r="Q11" s="14" t="str">
        <f t="shared" si="2"/>
        <v/>
      </c>
      <c r="S11" s="45"/>
      <c r="T11" s="46"/>
      <c r="U11" s="46"/>
      <c r="V11" s="47"/>
      <c r="W11" s="14" t="str">
        <f t="shared" si="3"/>
        <v/>
      </c>
    </row>
    <row r="12" spans="1:23" x14ac:dyDescent="0.3">
      <c r="A12" s="45"/>
      <c r="B12" s="46"/>
      <c r="C12" s="46"/>
      <c r="D12" s="47"/>
      <c r="E12" s="25" t="str">
        <f t="shared" si="0"/>
        <v/>
      </c>
      <c r="G12" s="45"/>
      <c r="H12" s="46"/>
      <c r="I12" s="46"/>
      <c r="J12" s="49"/>
      <c r="K12" s="14" t="str">
        <f t="shared" si="1"/>
        <v/>
      </c>
      <c r="M12" s="45"/>
      <c r="N12" s="46"/>
      <c r="O12" s="46"/>
      <c r="P12" s="47"/>
      <c r="Q12" s="14" t="str">
        <f t="shared" si="2"/>
        <v/>
      </c>
      <c r="S12" s="45"/>
      <c r="T12" s="46"/>
      <c r="U12" s="46"/>
      <c r="V12" s="47"/>
      <c r="W12" s="14" t="str">
        <f t="shared" si="3"/>
        <v/>
      </c>
    </row>
    <row r="13" spans="1:23" x14ac:dyDescent="0.3">
      <c r="A13" s="45"/>
      <c r="B13" s="46"/>
      <c r="C13" s="46"/>
      <c r="D13" s="47"/>
      <c r="E13" s="25" t="str">
        <f t="shared" si="0"/>
        <v/>
      </c>
      <c r="G13" s="45"/>
      <c r="H13" s="46"/>
      <c r="I13" s="46"/>
      <c r="J13" s="49"/>
      <c r="K13" s="14" t="str">
        <f t="shared" si="1"/>
        <v/>
      </c>
      <c r="M13" s="45"/>
      <c r="N13" s="46"/>
      <c r="O13" s="46"/>
      <c r="P13" s="47"/>
      <c r="Q13" s="14" t="str">
        <f t="shared" si="2"/>
        <v/>
      </c>
      <c r="S13" s="45"/>
      <c r="T13" s="46"/>
      <c r="U13" s="46"/>
      <c r="V13" s="47"/>
      <c r="W13" s="14" t="str">
        <f t="shared" si="3"/>
        <v/>
      </c>
    </row>
    <row r="14" spans="1:23" x14ac:dyDescent="0.3">
      <c r="A14" s="45"/>
      <c r="B14" s="46"/>
      <c r="C14" s="46"/>
      <c r="D14" s="47"/>
      <c r="E14" s="25" t="str">
        <f t="shared" si="0"/>
        <v/>
      </c>
      <c r="G14" s="45"/>
      <c r="H14" s="46"/>
      <c r="I14" s="46"/>
      <c r="J14" s="49"/>
      <c r="K14" s="14" t="str">
        <f t="shared" si="1"/>
        <v/>
      </c>
      <c r="M14" s="45"/>
      <c r="N14" s="46"/>
      <c r="O14" s="46"/>
      <c r="P14" s="47"/>
      <c r="Q14" s="14" t="str">
        <f t="shared" si="2"/>
        <v/>
      </c>
      <c r="S14" s="45"/>
      <c r="T14" s="46"/>
      <c r="U14" s="46"/>
      <c r="V14" s="47"/>
      <c r="W14" s="14" t="str">
        <f t="shared" si="3"/>
        <v/>
      </c>
    </row>
    <row r="15" spans="1:23" x14ac:dyDescent="0.3">
      <c r="A15" s="45"/>
      <c r="B15" s="46"/>
      <c r="C15" s="46"/>
      <c r="D15" s="47"/>
      <c r="E15" s="25" t="str">
        <f t="shared" si="0"/>
        <v/>
      </c>
      <c r="G15" s="45"/>
      <c r="H15" s="46"/>
      <c r="I15" s="46"/>
      <c r="J15" s="49"/>
      <c r="K15" s="14" t="str">
        <f t="shared" si="1"/>
        <v/>
      </c>
      <c r="M15" s="45"/>
      <c r="N15" s="46"/>
      <c r="O15" s="46"/>
      <c r="P15" s="47"/>
      <c r="Q15" s="14" t="str">
        <f t="shared" si="2"/>
        <v/>
      </c>
      <c r="S15" s="45"/>
      <c r="T15" s="46"/>
      <c r="U15" s="46"/>
      <c r="V15" s="47"/>
      <c r="W15" s="14" t="str">
        <f t="shared" si="3"/>
        <v/>
      </c>
    </row>
    <row r="16" spans="1:23" x14ac:dyDescent="0.3">
      <c r="A16" s="45"/>
      <c r="B16" s="46"/>
      <c r="C16" s="46"/>
      <c r="D16" s="47"/>
      <c r="E16" s="25" t="str">
        <f t="shared" si="0"/>
        <v/>
      </c>
      <c r="G16" s="45"/>
      <c r="H16" s="46"/>
      <c r="I16" s="46"/>
      <c r="J16" s="49"/>
      <c r="K16" s="14" t="str">
        <f t="shared" si="1"/>
        <v/>
      </c>
      <c r="M16" s="45"/>
      <c r="N16" s="46"/>
      <c r="O16" s="46"/>
      <c r="P16" s="47"/>
      <c r="Q16" s="14" t="str">
        <f t="shared" si="2"/>
        <v/>
      </c>
      <c r="S16" s="45"/>
      <c r="T16" s="46"/>
      <c r="U16" s="46"/>
      <c r="V16" s="47"/>
      <c r="W16" s="14" t="str">
        <f t="shared" si="3"/>
        <v/>
      </c>
    </row>
    <row r="17" spans="1:23" x14ac:dyDescent="0.3">
      <c r="A17" s="45"/>
      <c r="B17" s="46"/>
      <c r="C17" s="46"/>
      <c r="D17" s="47"/>
      <c r="E17" s="25" t="str">
        <f t="shared" si="0"/>
        <v/>
      </c>
      <c r="G17" s="45"/>
      <c r="H17" s="46"/>
      <c r="I17" s="46"/>
      <c r="J17" s="49"/>
      <c r="K17" s="14" t="str">
        <f t="shared" si="1"/>
        <v/>
      </c>
      <c r="M17" s="45"/>
      <c r="N17" s="46"/>
      <c r="O17" s="46"/>
      <c r="P17" s="47"/>
      <c r="Q17" s="14" t="str">
        <f t="shared" si="2"/>
        <v/>
      </c>
      <c r="S17" s="45"/>
      <c r="T17" s="46"/>
      <c r="U17" s="46"/>
      <c r="V17" s="47"/>
      <c r="W17" s="14" t="str">
        <f t="shared" si="3"/>
        <v/>
      </c>
    </row>
    <row r="18" spans="1:23" x14ac:dyDescent="0.3">
      <c r="A18" s="45"/>
      <c r="B18" s="46"/>
      <c r="C18" s="46"/>
      <c r="D18" s="47"/>
      <c r="E18" s="25" t="str">
        <f t="shared" si="0"/>
        <v/>
      </c>
      <c r="G18" s="45"/>
      <c r="H18" s="46"/>
      <c r="I18" s="46"/>
      <c r="J18" s="49"/>
      <c r="K18" s="14" t="str">
        <f t="shared" si="1"/>
        <v/>
      </c>
      <c r="M18" s="45"/>
      <c r="N18" s="46"/>
      <c r="O18" s="46"/>
      <c r="P18" s="47"/>
      <c r="Q18" s="14" t="str">
        <f t="shared" si="2"/>
        <v/>
      </c>
      <c r="S18" s="45"/>
      <c r="T18" s="46"/>
      <c r="U18" s="46"/>
      <c r="V18" s="47"/>
      <c r="W18" s="14" t="str">
        <f t="shared" si="3"/>
        <v/>
      </c>
    </row>
    <row r="19" spans="1:23" x14ac:dyDescent="0.3">
      <c r="A19" s="45"/>
      <c r="B19" s="46"/>
      <c r="C19" s="46"/>
      <c r="D19" s="47"/>
      <c r="E19" s="25" t="str">
        <f t="shared" si="0"/>
        <v/>
      </c>
      <c r="G19" s="45"/>
      <c r="H19" s="46"/>
      <c r="I19" s="46"/>
      <c r="J19" s="49"/>
      <c r="K19" s="14" t="str">
        <f t="shared" si="1"/>
        <v/>
      </c>
      <c r="M19" s="45"/>
      <c r="N19" s="46"/>
      <c r="O19" s="46"/>
      <c r="P19" s="47"/>
      <c r="Q19" s="14" t="str">
        <f t="shared" si="2"/>
        <v/>
      </c>
      <c r="S19" s="45"/>
      <c r="T19" s="46"/>
      <c r="U19" s="46"/>
      <c r="V19" s="47"/>
      <c r="W19" s="14" t="str">
        <f t="shared" si="3"/>
        <v/>
      </c>
    </row>
    <row r="20" spans="1:23" x14ac:dyDescent="0.3">
      <c r="A20" s="45"/>
      <c r="B20" s="46"/>
      <c r="C20" s="46"/>
      <c r="D20" s="47"/>
      <c r="E20" s="25" t="str">
        <f t="shared" si="0"/>
        <v/>
      </c>
      <c r="G20" s="45"/>
      <c r="H20" s="46"/>
      <c r="I20" s="46"/>
      <c r="J20" s="49"/>
      <c r="K20" s="14" t="str">
        <f t="shared" si="1"/>
        <v/>
      </c>
      <c r="M20" s="45"/>
      <c r="N20" s="46"/>
      <c r="O20" s="46"/>
      <c r="P20" s="47"/>
      <c r="Q20" s="14" t="str">
        <f t="shared" si="2"/>
        <v/>
      </c>
      <c r="S20" s="45"/>
      <c r="T20" s="46"/>
      <c r="U20" s="46"/>
      <c r="V20" s="47"/>
      <c r="W20" s="14" t="str">
        <f t="shared" si="3"/>
        <v/>
      </c>
    </row>
    <row r="21" spans="1:23" x14ac:dyDescent="0.3">
      <c r="A21" s="45"/>
      <c r="B21" s="46"/>
      <c r="C21" s="46"/>
      <c r="D21" s="47"/>
      <c r="E21" s="25" t="str">
        <f t="shared" si="0"/>
        <v/>
      </c>
      <c r="G21" s="45"/>
      <c r="H21" s="46"/>
      <c r="I21" s="46"/>
      <c r="J21" s="49"/>
      <c r="K21" s="14" t="str">
        <f t="shared" si="1"/>
        <v/>
      </c>
      <c r="M21" s="45"/>
      <c r="N21" s="46"/>
      <c r="O21" s="46"/>
      <c r="P21" s="47"/>
      <c r="Q21" s="14" t="str">
        <f t="shared" si="2"/>
        <v/>
      </c>
      <c r="S21" s="52"/>
      <c r="T21" s="52"/>
      <c r="U21" s="52"/>
      <c r="V21" s="52"/>
      <c r="W21" s="4" t="str">
        <f t="shared" si="3"/>
        <v/>
      </c>
    </row>
    <row r="22" spans="1:23" x14ac:dyDescent="0.3">
      <c r="A22" s="45"/>
      <c r="B22" s="46"/>
      <c r="C22" s="46"/>
      <c r="D22" s="47"/>
      <c r="E22" s="25" t="str">
        <f t="shared" si="0"/>
        <v/>
      </c>
      <c r="G22" s="45"/>
      <c r="H22" s="46"/>
      <c r="I22" s="46"/>
      <c r="J22" s="49"/>
      <c r="K22" s="14" t="str">
        <f t="shared" si="1"/>
        <v/>
      </c>
      <c r="M22" s="45"/>
      <c r="N22" s="46"/>
      <c r="O22" s="46"/>
      <c r="P22" s="47"/>
      <c r="Q22" s="14" t="str">
        <f t="shared" si="2"/>
        <v/>
      </c>
      <c r="S22" s="52"/>
      <c r="T22" s="52"/>
      <c r="U22" s="52"/>
      <c r="V22" s="52"/>
      <c r="W22" s="4" t="str">
        <f t="shared" si="3"/>
        <v/>
      </c>
    </row>
    <row r="23" spans="1:23" x14ac:dyDescent="0.3">
      <c r="A23" s="52"/>
      <c r="B23" s="46"/>
      <c r="C23" s="46"/>
      <c r="D23" s="46"/>
      <c r="E23" s="25" t="str">
        <f t="shared" si="0"/>
        <v/>
      </c>
      <c r="G23" s="52"/>
      <c r="H23" s="46"/>
      <c r="I23" s="46"/>
      <c r="J23" s="46"/>
      <c r="K23" s="14" t="str">
        <f t="shared" si="1"/>
        <v/>
      </c>
      <c r="M23" s="45"/>
      <c r="N23" s="46"/>
      <c r="O23" s="46"/>
      <c r="P23" s="47"/>
      <c r="Q23" s="14" t="str">
        <f t="shared" si="2"/>
        <v/>
      </c>
      <c r="S23" s="52"/>
      <c r="T23" s="52"/>
      <c r="U23" s="52"/>
      <c r="V23" s="52"/>
      <c r="W23" s="4" t="str">
        <f t="shared" si="3"/>
        <v/>
      </c>
    </row>
    <row r="24" spans="1:23" x14ac:dyDescent="0.3">
      <c r="A24" s="52"/>
      <c r="B24" s="46"/>
      <c r="C24" s="46"/>
      <c r="D24" s="46"/>
      <c r="E24" s="25" t="str">
        <f t="shared" si="0"/>
        <v/>
      </c>
      <c r="G24" s="52"/>
      <c r="H24" s="46"/>
      <c r="I24" s="46"/>
      <c r="J24" s="46"/>
      <c r="K24" s="14" t="str">
        <f t="shared" si="1"/>
        <v/>
      </c>
      <c r="M24" s="45"/>
      <c r="N24" s="46"/>
      <c r="O24" s="46"/>
      <c r="P24" s="47"/>
      <c r="Q24" s="14" t="str">
        <f t="shared" si="2"/>
        <v/>
      </c>
      <c r="S24" s="52"/>
      <c r="T24" s="52"/>
      <c r="U24" s="52"/>
      <c r="V24" s="52"/>
      <c r="W24" s="4" t="str">
        <f t="shared" si="3"/>
        <v/>
      </c>
    </row>
    <row r="25" spans="1:23" x14ac:dyDescent="0.3">
      <c r="A25" s="52"/>
      <c r="B25" s="46"/>
      <c r="C25" s="46"/>
      <c r="D25" s="46"/>
      <c r="E25" s="25" t="str">
        <f t="shared" si="0"/>
        <v/>
      </c>
      <c r="G25" s="52"/>
      <c r="H25" s="46"/>
      <c r="I25" s="46"/>
      <c r="J25" s="46"/>
      <c r="K25" s="14" t="str">
        <f t="shared" si="1"/>
        <v/>
      </c>
      <c r="M25" s="45"/>
      <c r="N25" s="46"/>
      <c r="O25" s="46"/>
      <c r="P25" s="47"/>
      <c r="Q25" s="14" t="str">
        <f t="shared" si="2"/>
        <v/>
      </c>
      <c r="S25" s="52"/>
      <c r="T25" s="52"/>
      <c r="U25" s="52"/>
      <c r="V25" s="52"/>
      <c r="W25" s="4" t="str">
        <f t="shared" si="3"/>
        <v/>
      </c>
    </row>
    <row r="26" spans="1:23" x14ac:dyDescent="0.3">
      <c r="A26" s="52"/>
      <c r="B26" s="46"/>
      <c r="C26" s="46"/>
      <c r="D26" s="46"/>
      <c r="E26" s="25" t="str">
        <f t="shared" si="0"/>
        <v/>
      </c>
      <c r="G26" s="52"/>
      <c r="H26" s="46"/>
      <c r="I26" s="46"/>
      <c r="J26" s="46"/>
      <c r="K26" s="14" t="str">
        <f t="shared" si="1"/>
        <v/>
      </c>
      <c r="M26" s="45"/>
      <c r="N26" s="46"/>
      <c r="O26" s="46"/>
      <c r="P26" s="47"/>
      <c r="Q26" s="14" t="str">
        <f t="shared" si="2"/>
        <v/>
      </c>
      <c r="S26" s="52"/>
      <c r="T26" s="52"/>
      <c r="U26" s="52"/>
      <c r="V26" s="52"/>
      <c r="W26" s="4" t="str">
        <f t="shared" si="3"/>
        <v/>
      </c>
    </row>
    <row r="27" spans="1:23" x14ac:dyDescent="0.3">
      <c r="A27" s="52"/>
      <c r="B27" s="46"/>
      <c r="C27" s="46"/>
      <c r="D27" s="46"/>
      <c r="E27" s="25" t="str">
        <f t="shared" si="0"/>
        <v/>
      </c>
      <c r="G27" s="52"/>
      <c r="H27" s="46"/>
      <c r="I27" s="46"/>
      <c r="J27" s="46"/>
      <c r="K27" s="14" t="str">
        <f t="shared" si="1"/>
        <v/>
      </c>
      <c r="M27" s="45"/>
      <c r="N27" s="46"/>
      <c r="O27" s="46"/>
      <c r="P27" s="47"/>
      <c r="Q27" s="14" t="str">
        <f t="shared" si="2"/>
        <v/>
      </c>
      <c r="S27" s="52"/>
      <c r="T27" s="52"/>
      <c r="U27" s="52"/>
      <c r="V27" s="52"/>
      <c r="W27" s="4" t="str">
        <f t="shared" si="3"/>
        <v/>
      </c>
    </row>
    <row r="28" spans="1:23" x14ac:dyDescent="0.3">
      <c r="A28" s="52"/>
      <c r="B28" s="52"/>
      <c r="C28" s="52"/>
      <c r="D28" s="52"/>
      <c r="E28" s="4" t="str">
        <f t="shared" si="0"/>
        <v/>
      </c>
      <c r="G28" s="52"/>
      <c r="H28" s="52"/>
      <c r="I28" s="52"/>
      <c r="J28" s="52"/>
      <c r="K28" s="4" t="str">
        <f t="shared" si="1"/>
        <v/>
      </c>
      <c r="M28" s="52"/>
      <c r="N28" s="46"/>
      <c r="O28" s="46"/>
      <c r="P28" s="46"/>
      <c r="Q28" s="14"/>
      <c r="S28" s="52"/>
      <c r="T28" s="52"/>
      <c r="U28" s="52"/>
      <c r="V28" s="52"/>
      <c r="W28" s="4" t="str">
        <f t="shared" si="3"/>
        <v/>
      </c>
    </row>
    <row r="29" spans="1:23" x14ac:dyDescent="0.3">
      <c r="A29" s="52"/>
      <c r="B29" s="52"/>
      <c r="C29" s="52"/>
      <c r="D29" s="52"/>
      <c r="E29" s="4" t="str">
        <f t="shared" si="0"/>
        <v/>
      </c>
      <c r="G29" s="52"/>
      <c r="H29" s="52"/>
      <c r="I29" s="52"/>
      <c r="J29" s="52"/>
      <c r="K29" s="4" t="str">
        <f t="shared" si="1"/>
        <v/>
      </c>
      <c r="M29" s="52"/>
      <c r="N29" s="46"/>
      <c r="O29" s="46"/>
      <c r="P29" s="46"/>
      <c r="Q29" s="14"/>
      <c r="S29" s="52"/>
      <c r="T29" s="52"/>
      <c r="U29" s="52"/>
      <c r="V29" s="52"/>
      <c r="W29" s="4" t="str">
        <f t="shared" si="3"/>
        <v/>
      </c>
    </row>
    <row r="30" spans="1:23" x14ac:dyDescent="0.3">
      <c r="A30" s="52"/>
      <c r="B30" s="52"/>
      <c r="C30" s="52"/>
      <c r="D30" s="52"/>
      <c r="E30" s="4" t="str">
        <f t="shared" si="0"/>
        <v/>
      </c>
      <c r="G30" s="52"/>
      <c r="H30" s="52"/>
      <c r="I30" s="52"/>
      <c r="J30" s="52"/>
      <c r="K30" s="4" t="str">
        <f t="shared" si="1"/>
        <v/>
      </c>
      <c r="M30" s="52"/>
      <c r="N30" s="46"/>
      <c r="O30" s="46"/>
      <c r="P30" s="46"/>
      <c r="Q30" s="14"/>
      <c r="S30" s="52"/>
      <c r="T30" s="52"/>
      <c r="U30" s="52"/>
      <c r="V30" s="52"/>
      <c r="W30" s="4" t="str">
        <f t="shared" si="3"/>
        <v/>
      </c>
    </row>
    <row r="31" spans="1:23" x14ac:dyDescent="0.3">
      <c r="A31" s="52"/>
      <c r="B31" s="52"/>
      <c r="C31" s="52"/>
      <c r="D31" s="52"/>
      <c r="E31" s="4" t="str">
        <f t="shared" si="0"/>
        <v/>
      </c>
      <c r="G31" s="52"/>
      <c r="H31" s="52"/>
      <c r="I31" s="52"/>
      <c r="J31" s="52"/>
      <c r="K31" s="4" t="str">
        <f t="shared" si="1"/>
        <v/>
      </c>
      <c r="M31" s="52"/>
      <c r="N31" s="52"/>
      <c r="O31" s="52"/>
      <c r="P31" s="52"/>
      <c r="Q31" s="4" t="str">
        <f t="shared" si="2"/>
        <v/>
      </c>
      <c r="S31" s="52"/>
      <c r="T31" s="52"/>
      <c r="U31" s="52"/>
      <c r="V31" s="52"/>
      <c r="W31" s="4" t="str">
        <f t="shared" si="3"/>
        <v/>
      </c>
    </row>
    <row r="32" spans="1:23" x14ac:dyDescent="0.3">
      <c r="A32" s="52"/>
      <c r="B32" s="52"/>
      <c r="C32" s="52"/>
      <c r="D32" s="52"/>
      <c r="E32" s="4" t="str">
        <f t="shared" si="0"/>
        <v/>
      </c>
      <c r="G32" s="52"/>
      <c r="H32" s="52"/>
      <c r="I32" s="52"/>
      <c r="J32" s="52"/>
      <c r="K32" s="4" t="str">
        <f t="shared" si="1"/>
        <v/>
      </c>
      <c r="M32" s="52"/>
      <c r="N32" s="52"/>
      <c r="O32" s="52"/>
      <c r="P32" s="52"/>
      <c r="Q32" s="4" t="str">
        <f t="shared" si="2"/>
        <v/>
      </c>
      <c r="S32" s="52"/>
      <c r="T32" s="52"/>
      <c r="U32" s="52"/>
      <c r="V32" s="52"/>
      <c r="W32" s="4" t="str">
        <f t="shared" si="3"/>
        <v/>
      </c>
    </row>
    <row r="33" spans="1:23" x14ac:dyDescent="0.3">
      <c r="A33" s="52"/>
      <c r="B33" s="52"/>
      <c r="C33" s="52"/>
      <c r="D33" s="52"/>
      <c r="E33" s="4" t="str">
        <f t="shared" si="0"/>
        <v/>
      </c>
      <c r="G33" s="52"/>
      <c r="H33" s="52"/>
      <c r="I33" s="52"/>
      <c r="J33" s="52"/>
      <c r="K33" s="4" t="str">
        <f t="shared" si="1"/>
        <v/>
      </c>
      <c r="M33" s="52"/>
      <c r="N33" s="52"/>
      <c r="O33" s="52"/>
      <c r="P33" s="52"/>
      <c r="Q33" s="4" t="str">
        <f t="shared" si="2"/>
        <v/>
      </c>
      <c r="S33" s="52"/>
      <c r="T33" s="52"/>
      <c r="U33" s="52"/>
      <c r="V33" s="52"/>
      <c r="W33" s="4" t="str">
        <f t="shared" si="3"/>
        <v/>
      </c>
    </row>
    <row r="34" spans="1:23" x14ac:dyDescent="0.3">
      <c r="A34" s="52"/>
      <c r="B34" s="52"/>
      <c r="C34" s="52"/>
      <c r="D34" s="52"/>
      <c r="E34" s="4" t="str">
        <f t="shared" si="0"/>
        <v/>
      </c>
      <c r="G34" s="52"/>
      <c r="H34" s="52"/>
      <c r="I34" s="52"/>
      <c r="J34" s="52"/>
      <c r="K34" s="4" t="str">
        <f t="shared" si="1"/>
        <v/>
      </c>
      <c r="M34" s="52"/>
      <c r="N34" s="52"/>
      <c r="O34" s="52"/>
      <c r="P34" s="52"/>
      <c r="Q34" s="4" t="str">
        <f t="shared" si="2"/>
        <v/>
      </c>
      <c r="S34" s="52"/>
      <c r="T34" s="52"/>
      <c r="U34" s="52"/>
      <c r="V34" s="52"/>
      <c r="W34" s="4" t="str">
        <f t="shared" si="3"/>
        <v/>
      </c>
    </row>
    <row r="35" spans="1:23" x14ac:dyDescent="0.3">
      <c r="A35" s="52"/>
      <c r="B35" s="52"/>
      <c r="C35" s="52"/>
      <c r="D35" s="52"/>
      <c r="E35" s="4" t="str">
        <f t="shared" si="0"/>
        <v/>
      </c>
      <c r="G35" s="52"/>
      <c r="H35" s="52"/>
      <c r="I35" s="52"/>
      <c r="J35" s="52"/>
      <c r="K35" s="4" t="str">
        <f t="shared" si="1"/>
        <v/>
      </c>
      <c r="M35" s="52"/>
      <c r="N35" s="52"/>
      <c r="O35" s="52"/>
      <c r="P35" s="52"/>
      <c r="Q35" s="4" t="str">
        <f t="shared" si="2"/>
        <v/>
      </c>
      <c r="S35" s="52"/>
      <c r="T35" s="52"/>
      <c r="U35" s="52"/>
      <c r="V35" s="52"/>
      <c r="W35" s="4" t="str">
        <f t="shared" si="3"/>
        <v/>
      </c>
    </row>
    <row r="36" spans="1:23" x14ac:dyDescent="0.3">
      <c r="A36" s="52"/>
      <c r="B36" s="52"/>
      <c r="C36" s="52"/>
      <c r="D36" s="52"/>
      <c r="E36" s="4" t="str">
        <f t="shared" si="0"/>
        <v/>
      </c>
      <c r="G36" s="52"/>
      <c r="H36" s="52"/>
      <c r="I36" s="52"/>
      <c r="J36" s="52"/>
      <c r="K36" s="4" t="str">
        <f t="shared" si="1"/>
        <v/>
      </c>
      <c r="M36" s="52"/>
      <c r="N36" s="52"/>
      <c r="O36" s="52"/>
      <c r="P36" s="52"/>
      <c r="Q36" s="4" t="str">
        <f t="shared" si="2"/>
        <v/>
      </c>
      <c r="S36" s="52"/>
      <c r="T36" s="52"/>
      <c r="U36" s="52"/>
      <c r="V36" s="52"/>
      <c r="W36" s="4" t="str">
        <f t="shared" si="3"/>
        <v/>
      </c>
    </row>
    <row r="37" spans="1:23" x14ac:dyDescent="0.3">
      <c r="A37" s="52"/>
      <c r="B37" s="52"/>
      <c r="C37" s="52"/>
      <c r="D37" s="52"/>
      <c r="E37" s="4" t="str">
        <f t="shared" si="0"/>
        <v/>
      </c>
      <c r="G37" s="52"/>
      <c r="H37" s="52"/>
      <c r="I37" s="52"/>
      <c r="J37" s="52"/>
      <c r="K37" s="4" t="str">
        <f t="shared" si="1"/>
        <v/>
      </c>
      <c r="M37" s="52"/>
      <c r="N37" s="52"/>
      <c r="O37" s="52"/>
      <c r="P37" s="52"/>
      <c r="Q37" s="4" t="str">
        <f t="shared" si="2"/>
        <v/>
      </c>
      <c r="S37" s="52"/>
      <c r="T37" s="52"/>
      <c r="U37" s="52"/>
      <c r="V37" s="52"/>
      <c r="W37" s="4" t="str">
        <f t="shared" si="3"/>
        <v/>
      </c>
    </row>
    <row r="38" spans="1:23" x14ac:dyDescent="0.3">
      <c r="A38" s="52"/>
      <c r="B38" s="52"/>
      <c r="C38" s="52"/>
      <c r="D38" s="52"/>
      <c r="E38" s="4" t="str">
        <f t="shared" si="0"/>
        <v/>
      </c>
      <c r="G38" s="52"/>
      <c r="H38" s="52"/>
      <c r="I38" s="52"/>
      <c r="J38" s="52"/>
      <c r="K38" s="4" t="str">
        <f t="shared" si="1"/>
        <v/>
      </c>
      <c r="M38" s="52"/>
      <c r="N38" s="52"/>
      <c r="O38" s="52"/>
      <c r="P38" s="52"/>
      <c r="Q38" s="4" t="str">
        <f t="shared" si="2"/>
        <v/>
      </c>
      <c r="S38" s="52"/>
      <c r="T38" s="52"/>
      <c r="U38" s="52"/>
      <c r="V38" s="52"/>
      <c r="W38" s="4" t="str">
        <f t="shared" si="3"/>
        <v/>
      </c>
    </row>
    <row r="39" spans="1:23" x14ac:dyDescent="0.3">
      <c r="A39" s="52"/>
      <c r="B39" s="52"/>
      <c r="C39" s="52"/>
      <c r="D39" s="52"/>
      <c r="E39" s="4" t="str">
        <f t="shared" si="0"/>
        <v/>
      </c>
      <c r="G39" s="52"/>
      <c r="H39" s="52"/>
      <c r="I39" s="52"/>
      <c r="J39" s="52"/>
      <c r="K39" s="4" t="str">
        <f t="shared" si="1"/>
        <v/>
      </c>
      <c r="M39" s="52"/>
      <c r="N39" s="52"/>
      <c r="O39" s="52"/>
      <c r="P39" s="52"/>
      <c r="Q39" s="4" t="str">
        <f t="shared" si="2"/>
        <v/>
      </c>
      <c r="S39" s="52"/>
      <c r="T39" s="52"/>
      <c r="U39" s="52"/>
      <c r="V39" s="52"/>
      <c r="W39" s="4" t="str">
        <f t="shared" si="3"/>
        <v/>
      </c>
    </row>
    <row r="40" spans="1:23" x14ac:dyDescent="0.3">
      <c r="A40" s="52"/>
      <c r="B40" s="52"/>
      <c r="C40" s="52"/>
      <c r="D40" s="52"/>
      <c r="E40" s="4" t="str">
        <f t="shared" si="0"/>
        <v/>
      </c>
      <c r="G40" s="52"/>
      <c r="H40" s="52"/>
      <c r="I40" s="52"/>
      <c r="J40" s="52"/>
      <c r="K40" s="4" t="str">
        <f t="shared" si="1"/>
        <v/>
      </c>
      <c r="M40" s="52"/>
      <c r="N40" s="52"/>
      <c r="O40" s="52"/>
      <c r="P40" s="52"/>
      <c r="Q40" s="4" t="str">
        <f t="shared" si="2"/>
        <v/>
      </c>
      <c r="S40" s="52"/>
      <c r="T40" s="52"/>
      <c r="U40" s="52"/>
      <c r="V40" s="52"/>
      <c r="W40" s="4" t="str">
        <f t="shared" si="3"/>
        <v/>
      </c>
    </row>
    <row r="41" spans="1:23" x14ac:dyDescent="0.3">
      <c r="A41" s="52"/>
      <c r="B41" s="52"/>
      <c r="C41" s="52"/>
      <c r="D41" s="52"/>
      <c r="E41" s="4" t="str">
        <f t="shared" si="0"/>
        <v/>
      </c>
      <c r="G41" s="52"/>
      <c r="H41" s="52"/>
      <c r="I41" s="52"/>
      <c r="J41" s="52"/>
      <c r="K41" s="4" t="str">
        <f t="shared" si="1"/>
        <v/>
      </c>
      <c r="M41" s="52"/>
      <c r="N41" s="52"/>
      <c r="O41" s="52"/>
      <c r="P41" s="52"/>
      <c r="Q41" s="4" t="str">
        <f t="shared" si="2"/>
        <v/>
      </c>
      <c r="S41" s="52"/>
      <c r="T41" s="52"/>
      <c r="U41" s="52"/>
      <c r="V41" s="52"/>
      <c r="W41" s="4" t="str">
        <f t="shared" si="3"/>
        <v/>
      </c>
    </row>
    <row r="42" spans="1:23" x14ac:dyDescent="0.3">
      <c r="A42" s="52"/>
      <c r="B42" s="52"/>
      <c r="C42" s="52"/>
      <c r="D42" s="52"/>
      <c r="E42" s="4" t="str">
        <f t="shared" si="0"/>
        <v/>
      </c>
      <c r="G42" s="52"/>
      <c r="H42" s="52"/>
      <c r="I42" s="52"/>
      <c r="J42" s="52"/>
      <c r="K42" s="4" t="str">
        <f t="shared" si="1"/>
        <v/>
      </c>
      <c r="M42" s="52"/>
      <c r="N42" s="52"/>
      <c r="O42" s="52"/>
      <c r="P42" s="52"/>
      <c r="Q42" s="4" t="str">
        <f t="shared" si="2"/>
        <v/>
      </c>
      <c r="S42" s="52"/>
      <c r="T42" s="52"/>
      <c r="U42" s="52"/>
      <c r="V42" s="52"/>
      <c r="W42" s="4" t="str">
        <f t="shared" si="3"/>
        <v/>
      </c>
    </row>
    <row r="43" spans="1:23" x14ac:dyDescent="0.3">
      <c r="A43" s="52"/>
      <c r="B43" s="52"/>
      <c r="C43" s="52"/>
      <c r="D43" s="52"/>
      <c r="E43" s="4" t="str">
        <f t="shared" si="0"/>
        <v/>
      </c>
      <c r="G43" s="52"/>
      <c r="H43" s="52"/>
      <c r="I43" s="52"/>
      <c r="J43" s="52"/>
      <c r="K43" s="4" t="str">
        <f t="shared" si="1"/>
        <v/>
      </c>
      <c r="M43" s="52"/>
      <c r="N43" s="52"/>
      <c r="O43" s="52"/>
      <c r="P43" s="52"/>
      <c r="Q43" s="4" t="str">
        <f t="shared" si="2"/>
        <v/>
      </c>
      <c r="S43" s="52"/>
      <c r="T43" s="52"/>
      <c r="U43" s="52"/>
      <c r="V43" s="52"/>
      <c r="W43" s="4" t="str">
        <f t="shared" si="3"/>
        <v/>
      </c>
    </row>
    <row r="44" spans="1:23" x14ac:dyDescent="0.3">
      <c r="A44" s="52"/>
      <c r="B44" s="52"/>
      <c r="C44" s="52"/>
      <c r="D44" s="52"/>
      <c r="E44" s="4" t="str">
        <f t="shared" si="0"/>
        <v/>
      </c>
      <c r="G44" s="52"/>
      <c r="H44" s="52"/>
      <c r="I44" s="52"/>
      <c r="J44" s="52"/>
      <c r="K44" s="4" t="str">
        <f t="shared" si="1"/>
        <v/>
      </c>
      <c r="M44" s="52"/>
      <c r="N44" s="52"/>
      <c r="O44" s="52"/>
      <c r="P44" s="52"/>
      <c r="Q44" s="4" t="str">
        <f t="shared" si="2"/>
        <v/>
      </c>
      <c r="S44" s="52"/>
      <c r="T44" s="52"/>
      <c r="U44" s="52"/>
      <c r="V44" s="52"/>
      <c r="W44" s="4" t="str">
        <f t="shared" si="3"/>
        <v/>
      </c>
    </row>
    <row r="45" spans="1:23" x14ac:dyDescent="0.3">
      <c r="A45" s="52"/>
      <c r="B45" s="52"/>
      <c r="C45" s="52"/>
      <c r="D45" s="52"/>
      <c r="E45" s="4" t="str">
        <f t="shared" si="0"/>
        <v/>
      </c>
      <c r="G45" s="52"/>
      <c r="H45" s="52"/>
      <c r="I45" s="52"/>
      <c r="J45" s="52"/>
      <c r="K45" s="4" t="str">
        <f t="shared" si="1"/>
        <v/>
      </c>
      <c r="M45" s="52"/>
      <c r="N45" s="52"/>
      <c r="O45" s="52"/>
      <c r="P45" s="52"/>
      <c r="Q45" s="4" t="str">
        <f t="shared" si="2"/>
        <v/>
      </c>
      <c r="S45" s="52"/>
      <c r="T45" s="52"/>
      <c r="U45" s="52"/>
      <c r="V45" s="52"/>
      <c r="W45" s="4" t="str">
        <f t="shared" si="3"/>
        <v/>
      </c>
    </row>
    <row r="46" spans="1:23" x14ac:dyDescent="0.3">
      <c r="A46" s="52"/>
      <c r="B46" s="52"/>
      <c r="C46" s="52"/>
      <c r="D46" s="52"/>
      <c r="E46" s="4" t="str">
        <f t="shared" si="0"/>
        <v/>
      </c>
      <c r="G46" s="52"/>
      <c r="H46" s="52"/>
      <c r="I46" s="52"/>
      <c r="J46" s="52"/>
      <c r="K46" s="4" t="str">
        <f t="shared" si="1"/>
        <v/>
      </c>
      <c r="M46" s="52"/>
      <c r="N46" s="52"/>
      <c r="O46" s="52"/>
      <c r="P46" s="52"/>
      <c r="Q46" s="4" t="str">
        <f t="shared" si="2"/>
        <v/>
      </c>
      <c r="S46" s="52"/>
      <c r="T46" s="52"/>
      <c r="U46" s="52"/>
      <c r="V46" s="52"/>
      <c r="W46" s="4" t="str">
        <f t="shared" si="3"/>
        <v/>
      </c>
    </row>
    <row r="47" spans="1:23" x14ac:dyDescent="0.3">
      <c r="A47" s="52"/>
      <c r="B47" s="52"/>
      <c r="C47" s="52"/>
      <c r="D47" s="52"/>
      <c r="E47" s="4" t="str">
        <f t="shared" si="0"/>
        <v/>
      </c>
      <c r="G47" s="52"/>
      <c r="H47" s="52"/>
      <c r="I47" s="52"/>
      <c r="J47" s="52"/>
      <c r="K47" s="4" t="str">
        <f t="shared" si="1"/>
        <v/>
      </c>
      <c r="M47" s="52"/>
      <c r="N47" s="52"/>
      <c r="O47" s="52"/>
      <c r="P47" s="52"/>
      <c r="Q47" s="4" t="str">
        <f t="shared" si="2"/>
        <v/>
      </c>
      <c r="S47" s="52"/>
      <c r="T47" s="52"/>
      <c r="U47" s="52"/>
      <c r="V47" s="52"/>
      <c r="W47" s="4" t="str">
        <f t="shared" si="3"/>
        <v/>
      </c>
    </row>
    <row r="48" spans="1:23" x14ac:dyDescent="0.3">
      <c r="A48" s="52"/>
      <c r="B48" s="52"/>
      <c r="C48" s="52"/>
      <c r="D48" s="52"/>
      <c r="E48" s="4" t="str">
        <f t="shared" si="0"/>
        <v/>
      </c>
      <c r="G48" s="52"/>
      <c r="H48" s="52"/>
      <c r="I48" s="52"/>
      <c r="J48" s="52"/>
      <c r="K48" s="4" t="str">
        <f t="shared" si="1"/>
        <v/>
      </c>
      <c r="M48" s="52"/>
      <c r="N48" s="52"/>
      <c r="O48" s="52"/>
      <c r="P48" s="52"/>
      <c r="Q48" s="4" t="str">
        <f t="shared" si="2"/>
        <v/>
      </c>
      <c r="S48" s="52"/>
      <c r="T48" s="52"/>
      <c r="U48" s="52"/>
      <c r="V48" s="52"/>
      <c r="W48" s="4" t="str">
        <f t="shared" si="3"/>
        <v/>
      </c>
    </row>
    <row r="49" spans="1:23" x14ac:dyDescent="0.3">
      <c r="A49" s="52"/>
      <c r="B49" s="52"/>
      <c r="C49" s="52"/>
      <c r="D49" s="52"/>
      <c r="E49" s="4" t="str">
        <f t="shared" si="0"/>
        <v/>
      </c>
      <c r="G49" s="52"/>
      <c r="H49" s="52"/>
      <c r="I49" s="52"/>
      <c r="J49" s="52"/>
      <c r="K49" s="4" t="str">
        <f t="shared" si="1"/>
        <v/>
      </c>
      <c r="M49" s="52"/>
      <c r="N49" s="52"/>
      <c r="O49" s="52"/>
      <c r="P49" s="52"/>
      <c r="Q49" s="4" t="str">
        <f t="shared" si="2"/>
        <v/>
      </c>
      <c r="S49" s="52"/>
      <c r="T49" s="52"/>
      <c r="U49" s="52"/>
      <c r="V49" s="52"/>
      <c r="W49" s="4" t="str">
        <f t="shared" si="3"/>
        <v/>
      </c>
    </row>
    <row r="50" spans="1:23" x14ac:dyDescent="0.3">
      <c r="A50" s="52"/>
      <c r="B50" s="52"/>
      <c r="C50" s="52"/>
      <c r="D50" s="52"/>
      <c r="E50" s="4" t="str">
        <f t="shared" si="0"/>
        <v/>
      </c>
      <c r="G50" s="52"/>
      <c r="H50" s="52"/>
      <c r="I50" s="52"/>
      <c r="J50" s="52"/>
      <c r="K50" s="4" t="str">
        <f t="shared" si="1"/>
        <v/>
      </c>
      <c r="M50" s="52"/>
      <c r="N50" s="52"/>
      <c r="O50" s="52"/>
      <c r="P50" s="52"/>
      <c r="Q50" s="4" t="str">
        <f t="shared" si="2"/>
        <v/>
      </c>
      <c r="S50" s="52"/>
      <c r="T50" s="52"/>
      <c r="U50" s="52"/>
      <c r="V50" s="52"/>
      <c r="W50" s="4" t="str">
        <f t="shared" si="3"/>
        <v/>
      </c>
    </row>
    <row r="51" spans="1:23" x14ac:dyDescent="0.3">
      <c r="A51" s="52"/>
      <c r="B51" s="52"/>
      <c r="C51" s="52"/>
      <c r="D51" s="52"/>
      <c r="E51" s="4" t="str">
        <f t="shared" si="0"/>
        <v/>
      </c>
      <c r="G51" s="52"/>
      <c r="H51" s="52"/>
      <c r="I51" s="52"/>
      <c r="J51" s="52"/>
      <c r="K51" s="4" t="str">
        <f t="shared" si="1"/>
        <v/>
      </c>
      <c r="M51" s="52"/>
      <c r="N51" s="52"/>
      <c r="O51" s="52"/>
      <c r="P51" s="52"/>
      <c r="Q51" s="4" t="str">
        <f t="shared" si="2"/>
        <v/>
      </c>
      <c r="S51" s="52"/>
      <c r="T51" s="52"/>
      <c r="U51" s="52"/>
      <c r="V51" s="52"/>
      <c r="W51" s="4" t="str">
        <f t="shared" si="3"/>
        <v/>
      </c>
    </row>
    <row r="52" spans="1:23" x14ac:dyDescent="0.3">
      <c r="A52" s="52"/>
      <c r="B52" s="52"/>
      <c r="C52" s="52"/>
      <c r="D52" s="52"/>
      <c r="E52" s="4" t="str">
        <f t="shared" si="0"/>
        <v/>
      </c>
      <c r="G52" s="52"/>
      <c r="H52" s="52"/>
      <c r="I52" s="52"/>
      <c r="J52" s="52"/>
      <c r="K52" s="4" t="str">
        <f t="shared" si="1"/>
        <v/>
      </c>
      <c r="M52" s="52"/>
      <c r="N52" s="52"/>
      <c r="O52" s="52"/>
      <c r="P52" s="52"/>
      <c r="Q52" s="4" t="str">
        <f t="shared" si="2"/>
        <v/>
      </c>
      <c r="S52" s="52"/>
      <c r="T52" s="52"/>
      <c r="U52" s="52"/>
      <c r="V52" s="52"/>
      <c r="W52" s="4" t="str">
        <f t="shared" si="3"/>
        <v/>
      </c>
    </row>
    <row r="53" spans="1:23" x14ac:dyDescent="0.3">
      <c r="A53" s="52"/>
      <c r="B53" s="52"/>
      <c r="C53" s="52"/>
      <c r="D53" s="52"/>
      <c r="E53" s="4" t="str">
        <f t="shared" si="0"/>
        <v/>
      </c>
      <c r="G53" s="52"/>
      <c r="H53" s="52"/>
      <c r="I53" s="52"/>
      <c r="J53" s="52"/>
      <c r="K53" s="4" t="str">
        <f t="shared" si="1"/>
        <v/>
      </c>
      <c r="M53" s="52"/>
      <c r="N53" s="52"/>
      <c r="O53" s="52"/>
      <c r="P53" s="52"/>
      <c r="Q53" s="4" t="str">
        <f t="shared" si="2"/>
        <v/>
      </c>
      <c r="S53" s="52"/>
      <c r="T53" s="52"/>
      <c r="U53" s="52"/>
      <c r="V53" s="52"/>
      <c r="W53" s="4" t="str">
        <f t="shared" si="3"/>
        <v/>
      </c>
    </row>
    <row r="54" spans="1:23" x14ac:dyDescent="0.3">
      <c r="A54" s="52"/>
      <c r="B54" s="52"/>
      <c r="C54" s="52"/>
      <c r="D54" s="52"/>
      <c r="E54" s="4" t="str">
        <f t="shared" si="0"/>
        <v/>
      </c>
      <c r="G54" s="52"/>
      <c r="H54" s="52"/>
      <c r="I54" s="52"/>
      <c r="J54" s="52"/>
      <c r="K54" s="4" t="str">
        <f t="shared" si="1"/>
        <v/>
      </c>
      <c r="M54" s="52"/>
      <c r="N54" s="52"/>
      <c r="O54" s="52"/>
      <c r="P54" s="52"/>
      <c r="Q54" s="4" t="str">
        <f t="shared" si="2"/>
        <v/>
      </c>
      <c r="S54" s="52"/>
      <c r="T54" s="52"/>
      <c r="U54" s="52"/>
      <c r="V54" s="52"/>
      <c r="W54" s="4" t="str">
        <f t="shared" si="3"/>
        <v/>
      </c>
    </row>
    <row r="55" spans="1:23" x14ac:dyDescent="0.3">
      <c r="A55" s="52"/>
      <c r="B55" s="52"/>
      <c r="C55" s="52"/>
      <c r="D55" s="52"/>
      <c r="E55" s="4" t="str">
        <f t="shared" si="0"/>
        <v/>
      </c>
      <c r="G55" s="52"/>
      <c r="H55" s="52"/>
      <c r="I55" s="52"/>
      <c r="J55" s="52"/>
      <c r="K55" s="4" t="str">
        <f t="shared" si="1"/>
        <v/>
      </c>
      <c r="M55" s="52"/>
      <c r="N55" s="52"/>
      <c r="O55" s="52"/>
      <c r="P55" s="52"/>
      <c r="Q55" s="4" t="str">
        <f t="shared" si="2"/>
        <v/>
      </c>
      <c r="S55" s="52"/>
      <c r="T55" s="52"/>
      <c r="U55" s="52"/>
      <c r="V55" s="52"/>
      <c r="W55" s="4" t="str">
        <f t="shared" si="3"/>
        <v/>
      </c>
    </row>
    <row r="56" spans="1:23" x14ac:dyDescent="0.3">
      <c r="A56" s="52"/>
      <c r="B56" s="52"/>
      <c r="C56" s="52"/>
      <c r="D56" s="52"/>
      <c r="E56" s="4" t="str">
        <f t="shared" si="0"/>
        <v/>
      </c>
      <c r="G56" s="52"/>
      <c r="H56" s="52"/>
      <c r="I56" s="52"/>
      <c r="J56" s="52"/>
      <c r="K56" s="4" t="str">
        <f t="shared" si="1"/>
        <v/>
      </c>
      <c r="M56" s="52"/>
      <c r="N56" s="52"/>
      <c r="O56" s="52"/>
      <c r="P56" s="52"/>
      <c r="Q56" s="4" t="str">
        <f t="shared" si="2"/>
        <v/>
      </c>
      <c r="S56" s="52"/>
      <c r="T56" s="52"/>
      <c r="U56" s="52"/>
      <c r="V56" s="52"/>
      <c r="W56" s="4" t="str">
        <f t="shared" si="3"/>
        <v/>
      </c>
    </row>
    <row r="57" spans="1:23" x14ac:dyDescent="0.3">
      <c r="A57" s="52"/>
      <c r="B57" s="52"/>
      <c r="C57" s="52"/>
      <c r="D57" s="52"/>
      <c r="E57" s="4" t="str">
        <f t="shared" si="0"/>
        <v/>
      </c>
      <c r="G57" s="52"/>
      <c r="H57" s="52"/>
      <c r="I57" s="52"/>
      <c r="J57" s="52"/>
      <c r="K57" s="4" t="str">
        <f t="shared" si="1"/>
        <v/>
      </c>
      <c r="M57" s="52"/>
      <c r="N57" s="52"/>
      <c r="O57" s="52"/>
      <c r="P57" s="52"/>
      <c r="Q57" s="4" t="str">
        <f t="shared" si="2"/>
        <v/>
      </c>
      <c r="S57" s="52"/>
      <c r="T57" s="52"/>
      <c r="U57" s="52"/>
      <c r="V57" s="52"/>
      <c r="W57" s="4" t="str">
        <f t="shared" si="3"/>
        <v/>
      </c>
    </row>
    <row r="58" spans="1:23" x14ac:dyDescent="0.3">
      <c r="A58" s="52"/>
      <c r="B58" s="52"/>
      <c r="C58" s="52"/>
      <c r="D58" s="52"/>
      <c r="E58" s="4" t="str">
        <f t="shared" si="0"/>
        <v/>
      </c>
      <c r="G58" s="52"/>
      <c r="H58" s="52"/>
      <c r="I58" s="52"/>
      <c r="J58" s="52"/>
      <c r="K58" s="4" t="str">
        <f t="shared" si="1"/>
        <v/>
      </c>
      <c r="M58" s="52"/>
      <c r="N58" s="52"/>
      <c r="O58" s="52"/>
      <c r="P58" s="52"/>
      <c r="Q58" s="4" t="str">
        <f t="shared" si="2"/>
        <v/>
      </c>
      <c r="S58" s="52"/>
      <c r="T58" s="52"/>
      <c r="U58" s="52"/>
      <c r="V58" s="52"/>
      <c r="W58" s="4" t="str">
        <f t="shared" si="3"/>
        <v/>
      </c>
    </row>
    <row r="59" spans="1:23" x14ac:dyDescent="0.3">
      <c r="A59" s="52"/>
      <c r="B59" s="52"/>
      <c r="C59" s="52"/>
      <c r="D59" s="52"/>
      <c r="E59" s="4" t="str">
        <f t="shared" si="0"/>
        <v/>
      </c>
      <c r="G59" s="52"/>
      <c r="H59" s="52"/>
      <c r="I59" s="52"/>
      <c r="J59" s="52"/>
      <c r="K59" s="4" t="str">
        <f t="shared" si="1"/>
        <v/>
      </c>
      <c r="M59" s="52"/>
      <c r="N59" s="52"/>
      <c r="O59" s="52"/>
      <c r="P59" s="52"/>
      <c r="Q59" s="4" t="str">
        <f t="shared" si="2"/>
        <v/>
      </c>
      <c r="S59" s="52"/>
      <c r="T59" s="52"/>
      <c r="U59" s="52"/>
      <c r="V59" s="52"/>
      <c r="W59" s="4" t="str">
        <f t="shared" si="3"/>
        <v/>
      </c>
    </row>
    <row r="60" spans="1:23" x14ac:dyDescent="0.3">
      <c r="A60" s="52"/>
      <c r="B60" s="52"/>
      <c r="C60" s="52"/>
      <c r="D60" s="52"/>
      <c r="E60" s="4" t="str">
        <f t="shared" si="0"/>
        <v/>
      </c>
      <c r="G60" s="52"/>
      <c r="H60" s="52"/>
      <c r="I60" s="52"/>
      <c r="J60" s="52"/>
      <c r="K60" s="4" t="str">
        <f t="shared" si="1"/>
        <v/>
      </c>
      <c r="M60" s="52"/>
      <c r="N60" s="52"/>
      <c r="O60" s="52"/>
      <c r="P60" s="52"/>
      <c r="Q60" s="4" t="str">
        <f t="shared" si="2"/>
        <v/>
      </c>
      <c r="S60" s="52"/>
      <c r="T60" s="52"/>
      <c r="U60" s="52"/>
      <c r="V60" s="52"/>
      <c r="W60" s="4" t="str">
        <f t="shared" si="3"/>
        <v/>
      </c>
    </row>
    <row r="61" spans="1:23" x14ac:dyDescent="0.3">
      <c r="A61" s="52"/>
      <c r="B61" s="52"/>
      <c r="C61" s="52"/>
      <c r="D61" s="52"/>
      <c r="E61" s="4" t="str">
        <f t="shared" si="0"/>
        <v/>
      </c>
      <c r="G61" s="52"/>
      <c r="H61" s="52"/>
      <c r="I61" s="52"/>
      <c r="J61" s="52"/>
      <c r="K61" s="4" t="str">
        <f t="shared" si="1"/>
        <v/>
      </c>
      <c r="M61" s="52"/>
      <c r="N61" s="52"/>
      <c r="O61" s="52"/>
      <c r="P61" s="52"/>
      <c r="Q61" s="4" t="str">
        <f t="shared" si="2"/>
        <v/>
      </c>
      <c r="S61" s="52"/>
      <c r="T61" s="52"/>
      <c r="U61" s="52"/>
      <c r="V61" s="52"/>
      <c r="W61" s="4" t="str">
        <f t="shared" si="3"/>
        <v/>
      </c>
    </row>
    <row r="62" spans="1:23" x14ac:dyDescent="0.3">
      <c r="A62" s="52"/>
      <c r="B62" s="52"/>
      <c r="C62" s="52"/>
      <c r="D62" s="52"/>
      <c r="E62" s="4" t="str">
        <f t="shared" si="0"/>
        <v/>
      </c>
      <c r="G62" s="52"/>
      <c r="H62" s="52"/>
      <c r="I62" s="52"/>
      <c r="J62" s="52"/>
      <c r="K62" s="4" t="str">
        <f t="shared" si="1"/>
        <v/>
      </c>
      <c r="M62" s="52"/>
      <c r="N62" s="52"/>
      <c r="O62" s="52"/>
      <c r="P62" s="52"/>
      <c r="Q62" s="4" t="str">
        <f t="shared" si="2"/>
        <v/>
      </c>
      <c r="S62" s="52"/>
      <c r="T62" s="52"/>
      <c r="U62" s="52"/>
      <c r="V62" s="52"/>
      <c r="W62" s="4" t="str">
        <f t="shared" si="3"/>
        <v/>
      </c>
    </row>
  </sheetData>
  <sheetProtection sheet="1" objects="1" scenarios="1"/>
  <mergeCells count="8">
    <mergeCell ref="T3:U3"/>
    <mergeCell ref="B3:C3"/>
    <mergeCell ref="H3:I3"/>
    <mergeCell ref="A1:E2"/>
    <mergeCell ref="G1:K2"/>
    <mergeCell ref="M1:Q2"/>
    <mergeCell ref="S1:W2"/>
    <mergeCell ref="N3:O3"/>
  </mergeCells>
  <dataValidations count="1">
    <dataValidation type="list" allowBlank="1" showInputMessage="1" showErrorMessage="1" sqref="B3:C3 H3:I3 N3:O3 T3:U3" xr:uid="{0D5BBBA1-2048-4EFB-BCD0-1A45F72730FC}">
      <formula1>"Atletická školka - hoši, Atletická školka - dívky, Hendikepovaní"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B1:S28"/>
  <sheetViews>
    <sheetView workbookViewId="0">
      <selection activeCell="B1" sqref="B1:F2"/>
    </sheetView>
  </sheetViews>
  <sheetFormatPr defaultRowHeight="14.4" x14ac:dyDescent="0.3"/>
  <cols>
    <col min="2" max="2" width="15.5546875" customWidth="1"/>
    <col min="3" max="3" width="10.33203125" customWidth="1"/>
    <col min="9" max="9" width="15.77734375" customWidth="1"/>
    <col min="10" max="14" width="12.77734375" customWidth="1"/>
    <col min="18" max="18" width="33.33203125" customWidth="1"/>
    <col min="19" max="19" width="11.109375" customWidth="1"/>
  </cols>
  <sheetData>
    <row r="1" spans="2:19" ht="15" thickBot="1" x14ac:dyDescent="0.35">
      <c r="B1" s="107" t="s">
        <v>54</v>
      </c>
      <c r="C1" s="108"/>
      <c r="D1" s="108"/>
      <c r="E1" s="108"/>
      <c r="F1" s="109"/>
      <c r="I1" s="113" t="s">
        <v>43</v>
      </c>
      <c r="J1" s="85"/>
      <c r="K1" s="85"/>
      <c r="L1" s="85"/>
      <c r="M1" s="85"/>
      <c r="N1" s="85"/>
      <c r="R1" s="114" t="s">
        <v>55</v>
      </c>
      <c r="S1" s="115"/>
    </row>
    <row r="2" spans="2:19" ht="15" thickBot="1" x14ac:dyDescent="0.35">
      <c r="B2" s="110"/>
      <c r="C2" s="111"/>
      <c r="D2" s="111"/>
      <c r="E2" s="111"/>
      <c r="F2" s="112"/>
      <c r="I2" s="85"/>
      <c r="J2" s="85"/>
      <c r="K2" s="85"/>
      <c r="L2" s="85"/>
      <c r="M2" s="85"/>
      <c r="N2" s="85"/>
      <c r="R2" s="116"/>
      <c r="S2" s="117"/>
    </row>
    <row r="3" spans="2:19" ht="15" thickBot="1" x14ac:dyDescent="0.35">
      <c r="B3" s="5" t="s">
        <v>20</v>
      </c>
      <c r="C3" s="5" t="s">
        <v>2</v>
      </c>
      <c r="D3" s="5" t="s">
        <v>30</v>
      </c>
      <c r="E3" s="5" t="s">
        <v>31</v>
      </c>
      <c r="F3" s="5" t="s">
        <v>32</v>
      </c>
      <c r="I3" s="5" t="s">
        <v>20</v>
      </c>
      <c r="J3" s="5" t="s">
        <v>4</v>
      </c>
      <c r="K3" s="5" t="s">
        <v>41</v>
      </c>
      <c r="L3" s="5" t="s">
        <v>7</v>
      </c>
      <c r="M3" s="5" t="s">
        <v>42</v>
      </c>
      <c r="N3" s="5" t="s">
        <v>8</v>
      </c>
      <c r="R3" s="28" t="s">
        <v>56</v>
      </c>
      <c r="S3" s="20" t="s">
        <v>57</v>
      </c>
    </row>
    <row r="4" spans="2:19" ht="15" thickBot="1" x14ac:dyDescent="0.35">
      <c r="B4" s="9" t="s">
        <v>33</v>
      </c>
      <c r="C4" s="31" t="s">
        <v>189</v>
      </c>
      <c r="D4" s="13">
        <f>COUNTA(EleHš!B5:B62)</f>
        <v>12</v>
      </c>
      <c r="E4" s="14">
        <f>COUNTA(EleZš!B5:B61)</f>
        <v>15</v>
      </c>
      <c r="F4" s="2">
        <f>SUM(D4:E4)</f>
        <v>27</v>
      </c>
      <c r="I4" s="10" t="s">
        <v>33</v>
      </c>
      <c r="J4" s="18" t="s">
        <v>44</v>
      </c>
      <c r="K4" s="19" t="s">
        <v>47</v>
      </c>
      <c r="L4" s="19" t="s">
        <v>49</v>
      </c>
      <c r="M4" s="19" t="s">
        <v>50</v>
      </c>
      <c r="N4" s="20" t="s">
        <v>50</v>
      </c>
      <c r="R4" s="11" t="s">
        <v>58</v>
      </c>
      <c r="S4" s="15" t="s">
        <v>59</v>
      </c>
    </row>
    <row r="5" spans="2:19" ht="15" thickBot="1" x14ac:dyDescent="0.35">
      <c r="B5" s="12" t="s">
        <v>40</v>
      </c>
      <c r="C5" s="22" t="s">
        <v>50</v>
      </c>
      <c r="D5" s="16">
        <f>COUNTA(HendM!B5:B33)</f>
        <v>4</v>
      </c>
      <c r="E5" s="17">
        <f>COUNTA(HendZ!B5:B33)</f>
        <v>3</v>
      </c>
      <c r="F5" s="2">
        <f t="shared" ref="F5" si="0">SUM(D5:E5)</f>
        <v>7</v>
      </c>
      <c r="I5" s="10" t="s">
        <v>34</v>
      </c>
      <c r="J5" s="21" t="s">
        <v>44</v>
      </c>
      <c r="K5" s="14" t="s">
        <v>47</v>
      </c>
      <c r="L5" s="14" t="s">
        <v>49</v>
      </c>
      <c r="M5" s="14" t="s">
        <v>50</v>
      </c>
      <c r="N5" s="15" t="s">
        <v>50</v>
      </c>
      <c r="R5" s="11" t="s">
        <v>60</v>
      </c>
      <c r="S5" s="15" t="s">
        <v>61</v>
      </c>
    </row>
    <row r="6" spans="2:19" ht="15" thickBot="1" x14ac:dyDescent="0.35">
      <c r="B6" s="7" t="s">
        <v>32</v>
      </c>
      <c r="C6" s="5" t="s">
        <v>50</v>
      </c>
      <c r="D6" s="2">
        <f>D4+D5</f>
        <v>16</v>
      </c>
      <c r="E6" s="2">
        <f>E4+E5</f>
        <v>18</v>
      </c>
      <c r="F6" s="2">
        <f>F4+F5</f>
        <v>34</v>
      </c>
      <c r="I6" s="10" t="s">
        <v>35</v>
      </c>
      <c r="J6" s="21" t="s">
        <v>45</v>
      </c>
      <c r="K6" s="14" t="s">
        <v>263</v>
      </c>
      <c r="L6" s="14" t="s">
        <v>264</v>
      </c>
      <c r="M6" s="14" t="s">
        <v>50</v>
      </c>
      <c r="N6" s="15" t="s">
        <v>50</v>
      </c>
      <c r="R6" s="11" t="s">
        <v>62</v>
      </c>
      <c r="S6" s="15" t="s">
        <v>63</v>
      </c>
    </row>
    <row r="7" spans="2:19" ht="15" thickBot="1" x14ac:dyDescent="0.35">
      <c r="I7" s="10" t="s">
        <v>36</v>
      </c>
      <c r="J7" s="21" t="s">
        <v>45</v>
      </c>
      <c r="K7" s="14" t="s">
        <v>48</v>
      </c>
      <c r="L7" s="14" t="s">
        <v>50</v>
      </c>
      <c r="M7" s="14" t="s">
        <v>51</v>
      </c>
      <c r="N7" s="15" t="s">
        <v>50</v>
      </c>
      <c r="R7" s="11" t="s">
        <v>64</v>
      </c>
      <c r="S7" s="15" t="s">
        <v>65</v>
      </c>
    </row>
    <row r="8" spans="2:19" ht="15" thickBot="1" x14ac:dyDescent="0.35">
      <c r="I8" s="10" t="s">
        <v>37</v>
      </c>
      <c r="J8" s="21" t="s">
        <v>45</v>
      </c>
      <c r="K8" s="14" t="s">
        <v>48</v>
      </c>
      <c r="L8" s="14" t="s">
        <v>50</v>
      </c>
      <c r="M8" s="14" t="s">
        <v>52</v>
      </c>
      <c r="N8" s="15" t="s">
        <v>50</v>
      </c>
      <c r="R8" s="11" t="s">
        <v>70</v>
      </c>
      <c r="S8" s="15" t="s">
        <v>71</v>
      </c>
    </row>
    <row r="9" spans="2:19" ht="15" thickBot="1" x14ac:dyDescent="0.35">
      <c r="I9" s="10" t="s">
        <v>38</v>
      </c>
      <c r="J9" s="21" t="s">
        <v>46</v>
      </c>
      <c r="K9" s="14" t="s">
        <v>48</v>
      </c>
      <c r="L9" s="14" t="s">
        <v>50</v>
      </c>
      <c r="M9" s="14" t="s">
        <v>53</v>
      </c>
      <c r="N9" s="15" t="s">
        <v>50</v>
      </c>
      <c r="R9" s="11" t="s">
        <v>69</v>
      </c>
      <c r="S9" s="15" t="s">
        <v>68</v>
      </c>
    </row>
    <row r="10" spans="2:19" ht="15" thickBot="1" x14ac:dyDescent="0.35">
      <c r="I10" s="10" t="s">
        <v>39</v>
      </c>
      <c r="J10" s="21" t="s">
        <v>46</v>
      </c>
      <c r="K10" s="14" t="s">
        <v>48</v>
      </c>
      <c r="L10" s="14" t="s">
        <v>50</v>
      </c>
      <c r="M10" s="14" t="s">
        <v>265</v>
      </c>
      <c r="N10" s="15" t="s">
        <v>50</v>
      </c>
      <c r="R10" s="11" t="s">
        <v>66</v>
      </c>
      <c r="S10" s="15" t="s">
        <v>67</v>
      </c>
    </row>
    <row r="11" spans="2:19" ht="15" thickBot="1" x14ac:dyDescent="0.35">
      <c r="I11" s="10" t="s">
        <v>40</v>
      </c>
      <c r="J11" s="22" t="s">
        <v>45</v>
      </c>
      <c r="K11" s="16" t="s">
        <v>47</v>
      </c>
      <c r="L11" s="16" t="s">
        <v>49</v>
      </c>
      <c r="M11" s="16" t="s">
        <v>50</v>
      </c>
      <c r="N11" s="17" t="s">
        <v>15</v>
      </c>
      <c r="R11" s="11" t="s">
        <v>73</v>
      </c>
      <c r="S11" s="15" t="s">
        <v>72</v>
      </c>
    </row>
    <row r="12" spans="2:19" x14ac:dyDescent="0.3">
      <c r="R12" s="11" t="s">
        <v>74</v>
      </c>
      <c r="S12" s="15" t="s">
        <v>75</v>
      </c>
    </row>
    <row r="13" spans="2:19" x14ac:dyDescent="0.3">
      <c r="R13" s="11" t="s">
        <v>76</v>
      </c>
      <c r="S13" s="15" t="s">
        <v>77</v>
      </c>
    </row>
    <row r="14" spans="2:19" x14ac:dyDescent="0.3">
      <c r="R14" s="11" t="s">
        <v>78</v>
      </c>
      <c r="S14" s="15" t="s">
        <v>79</v>
      </c>
    </row>
    <row r="15" spans="2:19" x14ac:dyDescent="0.3">
      <c r="R15" s="11" t="s">
        <v>80</v>
      </c>
      <c r="S15" s="15" t="s">
        <v>81</v>
      </c>
    </row>
    <row r="16" spans="2:19" x14ac:dyDescent="0.3">
      <c r="R16" s="11" t="s">
        <v>82</v>
      </c>
      <c r="S16" s="15" t="s">
        <v>83</v>
      </c>
    </row>
    <row r="17" spans="18:19" x14ac:dyDescent="0.3">
      <c r="R17" s="11" t="s">
        <v>84</v>
      </c>
      <c r="S17" s="15" t="s">
        <v>85</v>
      </c>
    </row>
    <row r="18" spans="18:19" x14ac:dyDescent="0.3">
      <c r="R18" s="11" t="s">
        <v>86</v>
      </c>
      <c r="S18" s="15" t="s">
        <v>87</v>
      </c>
    </row>
    <row r="19" spans="18:19" x14ac:dyDescent="0.3">
      <c r="R19" s="11" t="s">
        <v>88</v>
      </c>
      <c r="S19" s="15" t="s">
        <v>89</v>
      </c>
    </row>
    <row r="20" spans="18:19" x14ac:dyDescent="0.3">
      <c r="R20" s="11" t="s">
        <v>90</v>
      </c>
      <c r="S20" s="15" t="s">
        <v>91</v>
      </c>
    </row>
    <row r="21" spans="18:19" ht="15" thickBot="1" x14ac:dyDescent="0.35">
      <c r="R21" s="12" t="s">
        <v>92</v>
      </c>
      <c r="S21" s="17" t="s">
        <v>93</v>
      </c>
    </row>
    <row r="22" spans="18:19" ht="15" thickBot="1" x14ac:dyDescent="0.35">
      <c r="R22" s="30"/>
      <c r="S22" s="26"/>
    </row>
    <row r="23" spans="18:19" x14ac:dyDescent="0.3">
      <c r="R23" s="28" t="s">
        <v>94</v>
      </c>
      <c r="S23" s="20" t="s">
        <v>95</v>
      </c>
    </row>
    <row r="24" spans="18:19" x14ac:dyDescent="0.3">
      <c r="R24" s="11" t="s">
        <v>128</v>
      </c>
      <c r="S24" s="15" t="s">
        <v>127</v>
      </c>
    </row>
    <row r="25" spans="18:19" x14ac:dyDescent="0.3">
      <c r="R25" s="11"/>
      <c r="S25" s="15"/>
    </row>
    <row r="26" spans="18:19" x14ac:dyDescent="0.3">
      <c r="R26" s="11"/>
      <c r="S26" s="15"/>
    </row>
    <row r="27" spans="18:19" x14ac:dyDescent="0.3">
      <c r="R27" s="11"/>
      <c r="S27" s="15"/>
    </row>
    <row r="28" spans="18:19" ht="15" thickBot="1" x14ac:dyDescent="0.35">
      <c r="R28" s="27"/>
      <c r="S28" s="29"/>
    </row>
  </sheetData>
  <sheetProtection sheet="1" objects="1" scenarios="1"/>
  <mergeCells count="3">
    <mergeCell ref="I1:N2"/>
    <mergeCell ref="B1:F2"/>
    <mergeCell ref="R1:S2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B2:C11"/>
  <sheetViews>
    <sheetView workbookViewId="0">
      <selection activeCell="C11" sqref="C11"/>
    </sheetView>
  </sheetViews>
  <sheetFormatPr defaultRowHeight="14.4" x14ac:dyDescent="0.3"/>
  <cols>
    <col min="2" max="2" width="33.33203125" customWidth="1"/>
    <col min="3" max="3" width="49.6640625" customWidth="1"/>
  </cols>
  <sheetData>
    <row r="2" spans="2:3" x14ac:dyDescent="0.3">
      <c r="B2" s="39" t="s">
        <v>103</v>
      </c>
      <c r="C2" s="38" t="s">
        <v>129</v>
      </c>
    </row>
    <row r="3" spans="2:3" x14ac:dyDescent="0.3">
      <c r="B3" s="39" t="s">
        <v>104</v>
      </c>
      <c r="C3" s="38" t="s">
        <v>105</v>
      </c>
    </row>
    <row r="4" spans="2:3" x14ac:dyDescent="0.3">
      <c r="B4" s="39" t="s">
        <v>106</v>
      </c>
      <c r="C4" s="38" t="s">
        <v>141</v>
      </c>
    </row>
    <row r="5" spans="2:3" x14ac:dyDescent="0.3">
      <c r="B5" s="39" t="s">
        <v>100</v>
      </c>
      <c r="C5" s="38" t="s">
        <v>101</v>
      </c>
    </row>
    <row r="6" spans="2:3" x14ac:dyDescent="0.3">
      <c r="B6" s="39" t="s">
        <v>102</v>
      </c>
      <c r="C6" s="38" t="s">
        <v>132</v>
      </c>
    </row>
    <row r="7" spans="2:3" x14ac:dyDescent="0.3">
      <c r="B7" s="39" t="s">
        <v>107</v>
      </c>
      <c r="C7" s="38" t="s">
        <v>114</v>
      </c>
    </row>
    <row r="8" spans="2:3" x14ac:dyDescent="0.3">
      <c r="B8" s="39" t="s">
        <v>108</v>
      </c>
      <c r="C8" s="38" t="s">
        <v>115</v>
      </c>
    </row>
    <row r="9" spans="2:3" x14ac:dyDescent="0.3">
      <c r="B9" s="39" t="s">
        <v>109</v>
      </c>
      <c r="C9" s="38" t="s">
        <v>116</v>
      </c>
    </row>
    <row r="10" spans="2:3" x14ac:dyDescent="0.3">
      <c r="B10" s="39" t="s">
        <v>110</v>
      </c>
      <c r="C10" s="38" t="s">
        <v>117</v>
      </c>
    </row>
    <row r="11" spans="2:3" x14ac:dyDescent="0.3">
      <c r="B11" s="39" t="s">
        <v>111</v>
      </c>
      <c r="C11" s="38" t="s">
        <v>133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EleHš</vt:lpstr>
      <vt:lpstr>EleZš</vt:lpstr>
      <vt:lpstr>HendM</vt:lpstr>
      <vt:lpstr>HendZ</vt:lpstr>
      <vt:lpstr>Štafety</vt:lpstr>
      <vt:lpstr>Startovky</vt:lpstr>
      <vt:lpstr>výsledky</vt:lpstr>
      <vt:lpstr>statistika</vt:lpstr>
      <vt:lpstr>Informace k závodu</vt:lpstr>
      <vt:lpstr>EleHš!Názvy_tisku</vt:lpstr>
      <vt:lpstr>EleZš!Názvy_tisku</vt:lpstr>
      <vt:lpstr>HendM!Názvy_tisku</vt:lpstr>
      <vt:lpstr>HendZ!Názvy_tisku</vt:lpstr>
      <vt:lpstr>Startovky!Názvy_tisku</vt:lpstr>
      <vt:lpstr>Štafety!Názvy_tisku</vt:lpstr>
      <vt:lpstr>výsledky!Názvy_tisku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2025-09-28T12:44:37Z</cp:lastPrinted>
  <dcterms:created xsi:type="dcterms:W3CDTF">2022-01-03T10:16:31Z</dcterms:created>
  <dcterms:modified xsi:type="dcterms:W3CDTF">2025-09-28T15:35:22Z</dcterms:modified>
</cp:coreProperties>
</file>