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39e3084d2fdf7cb/Dokumenty/Statistika Atletiky Masters/"/>
    </mc:Choice>
  </mc:AlternateContent>
  <xr:revisionPtr revIDLastSave="4" documentId="8_{E2A11955-7B42-413B-805C-4A098567418C}" xr6:coauthVersionLast="47" xr6:coauthVersionMax="47" xr10:uidLastSave="{A4C27E34-2C7F-4D94-A053-C245CC8B0D46}"/>
  <bookViews>
    <workbookView xWindow="-120" yWindow="-120" windowWidth="20730" windowHeight="11040" xr2:uid="{EA8B7377-ACD4-461E-91C6-EC59767C9A35}"/>
  </bookViews>
  <sheets>
    <sheet name="Top ČR 50 +medaile" sheetId="4" r:id="rId1"/>
    <sheet name="Dospělí" sheetId="3" r:id="rId2"/>
    <sheet name="Žáci Žákyně" sheetId="5" r:id="rId3"/>
    <sheet name="Ml žáci žákyně" sheetId="6" r:id="rId4"/>
    <sheet name="Přípravky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7" l="1"/>
  <c r="H31" i="7"/>
  <c r="H30" i="7"/>
  <c r="J30" i="7" s="1"/>
  <c r="H29" i="7"/>
  <c r="J29" i="7" s="1"/>
  <c r="H25" i="7"/>
  <c r="J25" i="7" s="1"/>
  <c r="H28" i="7"/>
  <c r="J28" i="7" s="1"/>
  <c r="H24" i="7"/>
  <c r="J24" i="7" s="1"/>
  <c r="H27" i="7"/>
  <c r="J27" i="7" s="1"/>
  <c r="H22" i="7"/>
  <c r="J22" i="7" s="1"/>
  <c r="H23" i="7"/>
  <c r="J23" i="7" s="1"/>
  <c r="H19" i="7"/>
  <c r="J19" i="7" s="1"/>
  <c r="H21" i="7"/>
  <c r="J21" i="7" s="1"/>
  <c r="H26" i="7"/>
  <c r="J26" i="7" s="1"/>
  <c r="H20" i="7"/>
  <c r="J20" i="7" s="1"/>
  <c r="H17" i="7"/>
  <c r="J17" i="7" s="1"/>
  <c r="H15" i="7"/>
  <c r="J15" i="7" s="1"/>
  <c r="H18" i="7"/>
  <c r="J18" i="7" s="1"/>
  <c r="H14" i="7"/>
  <c r="J14" i="7" s="1"/>
  <c r="H16" i="7"/>
  <c r="J16" i="7" s="1"/>
  <c r="H13" i="7"/>
  <c r="J13" i="7" s="1"/>
  <c r="H11" i="7"/>
  <c r="J11" i="7" s="1"/>
  <c r="H12" i="7"/>
  <c r="J12" i="7" s="1"/>
  <c r="H10" i="7"/>
  <c r="J10" i="7" s="1"/>
  <c r="H9" i="7"/>
  <c r="J9" i="7" s="1"/>
  <c r="H7" i="7"/>
  <c r="J7" i="7" s="1"/>
  <c r="H8" i="7"/>
  <c r="J8" i="7" s="1"/>
  <c r="H6" i="7"/>
  <c r="J6" i="7" s="1"/>
  <c r="H5" i="7"/>
  <c r="J5" i="7" s="1"/>
  <c r="H4" i="7"/>
  <c r="J4" i="7" s="1"/>
  <c r="E38" i="6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E21" i="3"/>
  <c r="E53" i="6"/>
  <c r="E49" i="6"/>
  <c r="E48" i="6"/>
  <c r="E47" i="6"/>
  <c r="E46" i="6"/>
  <c r="E36" i="6"/>
  <c r="E41" i="6"/>
  <c r="E52" i="6"/>
  <c r="E35" i="6"/>
  <c r="E51" i="6"/>
  <c r="E57" i="6"/>
  <c r="E56" i="6"/>
  <c r="E42" i="6"/>
  <c r="E39" i="6"/>
  <c r="E50" i="6"/>
  <c r="E37" i="6"/>
  <c r="E40" i="6"/>
  <c r="E45" i="6"/>
  <c r="E34" i="6"/>
  <c r="E44" i="6"/>
  <c r="E54" i="6"/>
  <c r="E43" i="6"/>
  <c r="E55" i="6"/>
  <c r="E27" i="6"/>
  <c r="E26" i="6"/>
  <c r="E20" i="6"/>
  <c r="E25" i="6"/>
  <c r="E24" i="6"/>
  <c r="E23" i="6"/>
  <c r="E22" i="6"/>
  <c r="E21" i="6"/>
  <c r="E19" i="6"/>
  <c r="E18" i="6"/>
  <c r="E17" i="6"/>
  <c r="E16" i="6"/>
  <c r="E15" i="6"/>
  <c r="E14" i="6"/>
  <c r="E13" i="6"/>
  <c r="E12" i="6"/>
  <c r="E11" i="6"/>
  <c r="E10" i="6"/>
  <c r="E9" i="6"/>
  <c r="E6" i="6"/>
  <c r="E8" i="6"/>
  <c r="E7" i="6"/>
  <c r="E5" i="6"/>
  <c r="E4" i="6"/>
  <c r="E27" i="5"/>
  <c r="E25" i="5"/>
  <c r="E23" i="5"/>
  <c r="E26" i="5"/>
  <c r="E22" i="5"/>
  <c r="E21" i="5"/>
  <c r="E29" i="5"/>
  <c r="E20" i="5"/>
  <c r="E28" i="5"/>
  <c r="E24" i="5"/>
  <c r="E30" i="5"/>
  <c r="E16" i="5"/>
  <c r="F16" i="5" s="1"/>
  <c r="E15" i="5"/>
  <c r="F15" i="5" s="1"/>
  <c r="E14" i="5"/>
  <c r="F14" i="5" s="1"/>
  <c r="E13" i="5"/>
  <c r="F13" i="5" s="1"/>
  <c r="E12" i="5"/>
  <c r="F12" i="5" s="1"/>
  <c r="E11" i="5"/>
  <c r="F11" i="5" s="1"/>
  <c r="E10" i="5"/>
  <c r="F10" i="5" s="1"/>
  <c r="E9" i="5"/>
  <c r="F9" i="5" s="1"/>
  <c r="E8" i="5"/>
  <c r="F8" i="5" s="1"/>
  <c r="E7" i="5"/>
  <c r="F7" i="5" s="1"/>
  <c r="E6" i="5"/>
  <c r="F6" i="5" s="1"/>
  <c r="E5" i="5"/>
  <c r="F5" i="5" s="1"/>
  <c r="E4" i="5"/>
  <c r="F4" i="5" s="1"/>
  <c r="E41" i="3"/>
  <c r="E32" i="3"/>
  <c r="E35" i="3"/>
  <c r="E40" i="3"/>
  <c r="E25" i="3"/>
  <c r="E31" i="3"/>
  <c r="E34" i="3"/>
  <c r="E27" i="3"/>
  <c r="E30" i="3"/>
  <c r="E26" i="3"/>
  <c r="E44" i="3"/>
  <c r="E33" i="3"/>
  <c r="E28" i="3"/>
  <c r="E29" i="3"/>
  <c r="E39" i="3"/>
  <c r="E38" i="3"/>
  <c r="E36" i="3"/>
  <c r="E43" i="3"/>
  <c r="E42" i="3"/>
  <c r="E37" i="3"/>
  <c r="E16" i="3"/>
  <c r="E5" i="3"/>
  <c r="E11" i="3"/>
  <c r="E7" i="3"/>
  <c r="E15" i="3"/>
  <c r="E13" i="3"/>
  <c r="E4" i="3"/>
  <c r="E9" i="3"/>
  <c r="E6" i="3"/>
  <c r="E12" i="3"/>
  <c r="E10" i="3"/>
  <c r="E8" i="3"/>
  <c r="E14" i="3"/>
  <c r="E18" i="3"/>
  <c r="E19" i="3"/>
  <c r="E20" i="3"/>
  <c r="E17" i="3"/>
  <c r="E28" i="6" l="1"/>
  <c r="F21" i="6" l="1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5" i="6"/>
  <c r="F4" i="6"/>
  <c r="F6" i="6"/>
</calcChain>
</file>

<file path=xl/sharedStrings.xml><?xml version="1.0" encoding="utf-8"?>
<sst xmlns="http://schemas.openxmlformats.org/spreadsheetml/2006/main" count="284" uniqueCount="149">
  <si>
    <t>Böhm Jonáš</t>
  </si>
  <si>
    <t>Pech Zdeněk</t>
  </si>
  <si>
    <t>Mikulíková Michaela</t>
  </si>
  <si>
    <t>Hrnečková Aneta</t>
  </si>
  <si>
    <t>Hrádek Tomáš</t>
  </si>
  <si>
    <t>Řepová Veronika</t>
  </si>
  <si>
    <t>Pivcová Žaneta</t>
  </si>
  <si>
    <t>Pecka Vlastislav</t>
  </si>
  <si>
    <t>Knotková Kamila</t>
  </si>
  <si>
    <t>Mikšátková Alice</t>
  </si>
  <si>
    <t>Kinšt Jan</t>
  </si>
  <si>
    <t>Moučka Vít</t>
  </si>
  <si>
    <t>Němcová Lucie</t>
  </si>
  <si>
    <t>Moučka Marek</t>
  </si>
  <si>
    <t>Zeman Adam</t>
  </si>
  <si>
    <t>Lejtnar František</t>
  </si>
  <si>
    <t>Zeman Václav</t>
  </si>
  <si>
    <t>Kašpárek Šimon</t>
  </si>
  <si>
    <t>Kašpárková Martina</t>
  </si>
  <si>
    <t>Dvořáková Kristýna</t>
  </si>
  <si>
    <t>2:25.26</t>
  </si>
  <si>
    <t>soutěž</t>
  </si>
  <si>
    <t>KPD dospělých</t>
  </si>
  <si>
    <t>Mičuda David</t>
  </si>
  <si>
    <t>Přerovský Václav</t>
  </si>
  <si>
    <t>Kovářová Natálie</t>
  </si>
  <si>
    <t>Plucarová Klára</t>
  </si>
  <si>
    <t>Kyselová Barbora</t>
  </si>
  <si>
    <t>Zátopková Magdalena</t>
  </si>
  <si>
    <t xml:space="preserve">Kyselová, Mihulková, Fertálová, Jílková </t>
  </si>
  <si>
    <t>Procházka Martin</t>
  </si>
  <si>
    <t>Janák Jan</t>
  </si>
  <si>
    <t>Rafael Pavel</t>
  </si>
  <si>
    <t>Vtípil Jakub</t>
  </si>
  <si>
    <t>Hirš Matyáš</t>
  </si>
  <si>
    <t>Machartová Valentýna</t>
  </si>
  <si>
    <t>Mihulková Barbora</t>
  </si>
  <si>
    <t>Gulykášová Kristýna</t>
  </si>
  <si>
    <t>Fertálová Nela</t>
  </si>
  <si>
    <t>Kopenec Šimon</t>
  </si>
  <si>
    <t>Jílková Jindřiška</t>
  </si>
  <si>
    <t>Lorenc David</t>
  </si>
  <si>
    <t>KPD mladších žáků</t>
  </si>
  <si>
    <t>Kašpárek Josef</t>
  </si>
  <si>
    <t>Dobeš Šimon</t>
  </si>
  <si>
    <t>Lískovcová Barbora</t>
  </si>
  <si>
    <t xml:space="preserve">Kyselová, Mihulková, Jílková, Kovářová </t>
  </si>
  <si>
    <t xml:space="preserve"> Jílková, Kovářová, Machartová, Mihulková </t>
  </si>
  <si>
    <t xml:space="preserve">Knotková, Mikulíková, Řepová, Němcová </t>
  </si>
  <si>
    <t>Široká Andrea</t>
  </si>
  <si>
    <t>KPD starších žáků</t>
  </si>
  <si>
    <t>Zajícová Nina</t>
  </si>
  <si>
    <t xml:space="preserve">Němcová, Hrnečková, Knotková, Mikulíková </t>
  </si>
  <si>
    <t>Másílko Jan</t>
  </si>
  <si>
    <t>Matějka Matyáš</t>
  </si>
  <si>
    <t>Ille Jakub</t>
  </si>
  <si>
    <t>Konášek Matěj</t>
  </si>
  <si>
    <t>Malý Antonín</t>
  </si>
  <si>
    <t>Gulykášová Ema</t>
  </si>
  <si>
    <t>Markalousová Ema</t>
  </si>
  <si>
    <t>Dvořáková Vendula</t>
  </si>
  <si>
    <t>Dvořáková Andrea</t>
  </si>
  <si>
    <t>Ivanov Kateřina</t>
  </si>
  <si>
    <t>Cirhanová Natálie</t>
  </si>
  <si>
    <t>Kačerová Kateřina</t>
  </si>
  <si>
    <t>Rytířová Viktorie</t>
  </si>
  <si>
    <t>Kolbeková Beata</t>
  </si>
  <si>
    <t>Šimečková Stella</t>
  </si>
  <si>
    <t>Hamrová Tereza</t>
  </si>
  <si>
    <t>Matlasová Daniela</t>
  </si>
  <si>
    <t>KPD přípravek</t>
  </si>
  <si>
    <t>Strachotová Ellen</t>
  </si>
  <si>
    <t>Hamrová Nela</t>
  </si>
  <si>
    <t>Bednářová Thea</t>
  </si>
  <si>
    <t>Polščáková Viktorie</t>
  </si>
  <si>
    <t>Janáková Eva</t>
  </si>
  <si>
    <t>Janáková Světlana</t>
  </si>
  <si>
    <t>Janáková Marie</t>
  </si>
  <si>
    <t>Machart Šimon</t>
  </si>
  <si>
    <t>Nedorost Libor</t>
  </si>
  <si>
    <t>Jungwirt Martin</t>
  </si>
  <si>
    <t>Popisky řádků</t>
  </si>
  <si>
    <t>Celkový součet</t>
  </si>
  <si>
    <t>Součet z Body</t>
  </si>
  <si>
    <t>Body vč. štafet</t>
  </si>
  <si>
    <t>Počet z Závodník</t>
  </si>
  <si>
    <t>Žaneta Pivcová</t>
  </si>
  <si>
    <t>Ostrava - Vítkovice</t>
  </si>
  <si>
    <t>Natálie Kovářová</t>
  </si>
  <si>
    <t>České Budějovice</t>
  </si>
  <si>
    <t>300m</t>
  </si>
  <si>
    <t>dorostenky</t>
  </si>
  <si>
    <t>ml.žákyně</t>
  </si>
  <si>
    <t>Josef Kašpárek</t>
  </si>
  <si>
    <t>ml.žáci</t>
  </si>
  <si>
    <t>Valentýna Machartová</t>
  </si>
  <si>
    <t>výška</t>
  </si>
  <si>
    <t>10:46.15</t>
  </si>
  <si>
    <t>Vít Moučka</t>
  </si>
  <si>
    <t>Plzeň</t>
  </si>
  <si>
    <t>3000m př.</t>
  </si>
  <si>
    <t>muži 20-22</t>
  </si>
  <si>
    <t>Kristýna Dvořáková</t>
  </si>
  <si>
    <t>Nová Včelnice</t>
  </si>
  <si>
    <t>ženy 20-22</t>
  </si>
  <si>
    <t>800m</t>
  </si>
  <si>
    <t>Umístění v ČR tabulkách do 50. místa</t>
  </si>
  <si>
    <t>pořadí v ČR</t>
  </si>
  <si>
    <t>Kategorie</t>
  </si>
  <si>
    <t>Počet startů vč.štafet</t>
  </si>
  <si>
    <t>Součet z Body vč.štafet</t>
  </si>
  <si>
    <t>Počet startů v individuálních disciplínách</t>
  </si>
  <si>
    <t>koule 4kg</t>
  </si>
  <si>
    <t>Ostrava</t>
  </si>
  <si>
    <t>MČR juniorů hala 2023</t>
  </si>
  <si>
    <t>koule 3kg</t>
  </si>
  <si>
    <t>MČR dorost  2022</t>
  </si>
  <si>
    <t>Vítkovice</t>
  </si>
  <si>
    <t>Medaile z MČR, ME, MS</t>
  </si>
  <si>
    <t>400 m překážek</t>
  </si>
  <si>
    <t>1:02.99</t>
  </si>
  <si>
    <t>Zdeněk Pech</t>
  </si>
  <si>
    <t xml:space="preserve">MS Masters 2022 </t>
  </si>
  <si>
    <t>Tampere</t>
  </si>
  <si>
    <t>Krajský přeborník</t>
  </si>
  <si>
    <t>mladší žáci</t>
  </si>
  <si>
    <t>ČB</t>
  </si>
  <si>
    <t>300m hala</t>
  </si>
  <si>
    <t>st.žáci</t>
  </si>
  <si>
    <t>koule 4 hala</t>
  </si>
  <si>
    <t>koule 3 dráha</t>
  </si>
  <si>
    <t>Juniorky</t>
  </si>
  <si>
    <t>Václav Zeman</t>
  </si>
  <si>
    <t>žáci</t>
  </si>
  <si>
    <t>400m překážek</t>
  </si>
  <si>
    <t>Rumburk</t>
  </si>
  <si>
    <t>60m</t>
  </si>
  <si>
    <t>MČR veteránů 2022</t>
  </si>
  <si>
    <t>MČR veteránů hala 2023</t>
  </si>
  <si>
    <t>Jablonec</t>
  </si>
  <si>
    <t>Družstva KPD</t>
  </si>
  <si>
    <t xml:space="preserve">Mladší žákyně </t>
  </si>
  <si>
    <t>Muži</t>
  </si>
  <si>
    <t>disk 1kg</t>
  </si>
  <si>
    <t>starší žáci</t>
  </si>
  <si>
    <t>60m, 200m, 400m</t>
  </si>
  <si>
    <t>3x1</t>
  </si>
  <si>
    <t>Linec</t>
  </si>
  <si>
    <t>Mezinárodní mistr.Masters Rakouska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</si>
</sst>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0" fillId="2" borderId="0" xfId="0" applyFill="1"/>
    <xf numFmtId="0" fontId="3" fillId="2" borderId="0" xfId="0" applyFont="1" applyFill="1"/>
    <xf numFmtId="0" fontId="0" fillId="0" borderId="0" xfId="0" applyAlignment="1">
      <alignment horizontal="center"/>
    </xf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0" fillId="0" borderId="0" xfId="0" applyNumberFormat="1"/>
    <xf numFmtId="9" fontId="0" fillId="0" borderId="0" xfId="1" applyFont="1"/>
    <xf numFmtId="165" fontId="0" fillId="0" borderId="0" xfId="0" applyNumberFormat="1"/>
    <xf numFmtId="0" fontId="2" fillId="2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164" fontId="0" fillId="0" borderId="0" xfId="0" applyNumberFormat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9D194-4EBB-4245-AD6C-3E84D7A2F614}">
  <dimension ref="A1:J29"/>
  <sheetViews>
    <sheetView tabSelected="1" workbookViewId="0"/>
  </sheetViews>
  <sheetFormatPr defaultRowHeight="15" x14ac:dyDescent="0.25"/>
  <cols>
    <col min="1" max="1" width="33.42578125" bestFit="1" customWidth="1"/>
    <col min="2" max="2" width="10.7109375" style="5" bestFit="1" customWidth="1"/>
    <col min="3" max="3" width="9.140625" style="5"/>
    <col min="5" max="5" width="21" bestFit="1" customWidth="1"/>
    <col min="6" max="6" width="10.140625" bestFit="1" customWidth="1"/>
    <col min="7" max="7" width="22.140625" bestFit="1" customWidth="1"/>
    <col min="8" max="8" width="17.7109375" bestFit="1" customWidth="1"/>
    <col min="9" max="9" width="15" customWidth="1"/>
    <col min="10" max="10" width="11" bestFit="1" customWidth="1"/>
  </cols>
  <sheetData>
    <row r="1" spans="1:10" x14ac:dyDescent="0.25">
      <c r="A1" s="4" t="s">
        <v>106</v>
      </c>
      <c r="B1" s="5" t="s">
        <v>107</v>
      </c>
      <c r="J1" t="s">
        <v>108</v>
      </c>
    </row>
    <row r="2" spans="1:10" x14ac:dyDescent="0.25">
      <c r="A2" t="s">
        <v>129</v>
      </c>
      <c r="B2" s="5">
        <v>2</v>
      </c>
      <c r="C2" s="5">
        <v>12.77</v>
      </c>
      <c r="E2" t="s">
        <v>86</v>
      </c>
      <c r="F2" s="2"/>
      <c r="H2" t="s">
        <v>113</v>
      </c>
      <c r="I2">
        <v>2023</v>
      </c>
      <c r="J2" t="s">
        <v>131</v>
      </c>
    </row>
    <row r="3" spans="1:10" x14ac:dyDescent="0.25">
      <c r="A3" t="s">
        <v>130</v>
      </c>
      <c r="B3" s="5">
        <v>3</v>
      </c>
      <c r="C3" s="5">
        <v>14.49</v>
      </c>
      <c r="E3" t="s">
        <v>86</v>
      </c>
      <c r="F3" s="2"/>
      <c r="H3" t="s">
        <v>87</v>
      </c>
      <c r="I3">
        <v>2022</v>
      </c>
      <c r="J3" t="s">
        <v>91</v>
      </c>
    </row>
    <row r="4" spans="1:10" x14ac:dyDescent="0.25">
      <c r="A4" t="s">
        <v>129</v>
      </c>
      <c r="B4" s="5">
        <v>13</v>
      </c>
      <c r="C4" s="5">
        <v>12.89</v>
      </c>
      <c r="E4" t="s">
        <v>132</v>
      </c>
      <c r="F4" s="2"/>
      <c r="H4" t="s">
        <v>113</v>
      </c>
      <c r="I4">
        <v>2023</v>
      </c>
      <c r="J4" t="s">
        <v>133</v>
      </c>
    </row>
    <row r="5" spans="1:10" x14ac:dyDescent="0.25">
      <c r="A5" t="s">
        <v>90</v>
      </c>
      <c r="B5" s="5">
        <v>17</v>
      </c>
      <c r="C5" s="5">
        <v>42.4</v>
      </c>
      <c r="E5" t="s">
        <v>93</v>
      </c>
      <c r="F5" s="2"/>
      <c r="H5" t="s">
        <v>89</v>
      </c>
      <c r="I5">
        <v>2022</v>
      </c>
      <c r="J5" t="s">
        <v>94</v>
      </c>
    </row>
    <row r="6" spans="1:10" x14ac:dyDescent="0.25">
      <c r="A6" t="s">
        <v>100</v>
      </c>
      <c r="B6" s="5">
        <v>17</v>
      </c>
      <c r="C6" s="5" t="s">
        <v>97</v>
      </c>
      <c r="E6" t="s">
        <v>98</v>
      </c>
      <c r="F6" s="2"/>
      <c r="H6" t="s">
        <v>99</v>
      </c>
      <c r="I6">
        <v>2022</v>
      </c>
      <c r="J6" t="s">
        <v>101</v>
      </c>
    </row>
    <row r="7" spans="1:10" x14ac:dyDescent="0.25">
      <c r="A7" t="s">
        <v>127</v>
      </c>
      <c r="B7" s="5">
        <v>23</v>
      </c>
      <c r="C7" s="5">
        <v>39.659999999999997</v>
      </c>
      <c r="E7" t="s">
        <v>93</v>
      </c>
      <c r="F7" s="2"/>
      <c r="H7" t="s">
        <v>113</v>
      </c>
      <c r="I7">
        <v>2023</v>
      </c>
      <c r="J7" t="s">
        <v>128</v>
      </c>
    </row>
    <row r="8" spans="1:10" x14ac:dyDescent="0.25">
      <c r="A8" t="s">
        <v>105</v>
      </c>
      <c r="B8" s="5">
        <v>34</v>
      </c>
      <c r="C8" s="5" t="s">
        <v>20</v>
      </c>
      <c r="E8" t="s">
        <v>102</v>
      </c>
      <c r="F8" s="2"/>
      <c r="H8" t="s">
        <v>103</v>
      </c>
      <c r="I8">
        <v>2022</v>
      </c>
      <c r="J8" t="s">
        <v>104</v>
      </c>
    </row>
    <row r="9" spans="1:10" x14ac:dyDescent="0.25">
      <c r="A9" t="s">
        <v>90</v>
      </c>
      <c r="B9" s="5">
        <v>39</v>
      </c>
      <c r="C9" s="5">
        <v>45.18</v>
      </c>
      <c r="E9" t="s">
        <v>88</v>
      </c>
      <c r="F9" s="2"/>
      <c r="H9" t="s">
        <v>89</v>
      </c>
      <c r="I9">
        <v>2022</v>
      </c>
      <c r="J9" t="s">
        <v>92</v>
      </c>
    </row>
    <row r="10" spans="1:10" x14ac:dyDescent="0.25">
      <c r="A10" t="s">
        <v>96</v>
      </c>
      <c r="B10" s="5">
        <v>44</v>
      </c>
      <c r="C10" s="5">
        <v>1.45</v>
      </c>
      <c r="E10" t="s">
        <v>95</v>
      </c>
      <c r="F10" s="2"/>
      <c r="H10" t="s">
        <v>89</v>
      </c>
      <c r="I10">
        <v>2022</v>
      </c>
      <c r="J10" t="s">
        <v>92</v>
      </c>
    </row>
    <row r="12" spans="1:10" x14ac:dyDescent="0.25">
      <c r="A12" s="10" t="s">
        <v>118</v>
      </c>
    </row>
    <row r="14" spans="1:10" x14ac:dyDescent="0.25">
      <c r="A14" s="1" t="s">
        <v>112</v>
      </c>
      <c r="B14" s="5">
        <v>2</v>
      </c>
      <c r="C14" s="5">
        <v>12.77</v>
      </c>
      <c r="E14" t="s">
        <v>86</v>
      </c>
      <c r="H14" t="s">
        <v>114</v>
      </c>
      <c r="J14" t="s">
        <v>113</v>
      </c>
    </row>
    <row r="15" spans="1:10" x14ac:dyDescent="0.25">
      <c r="A15" t="s">
        <v>115</v>
      </c>
      <c r="B15" s="5">
        <v>3</v>
      </c>
      <c r="C15" s="5">
        <v>14.49</v>
      </c>
      <c r="E15" t="s">
        <v>86</v>
      </c>
      <c r="H15" t="s">
        <v>116</v>
      </c>
      <c r="J15" t="s">
        <v>117</v>
      </c>
    </row>
    <row r="16" spans="1:10" x14ac:dyDescent="0.25">
      <c r="A16" t="s">
        <v>119</v>
      </c>
      <c r="B16" s="5">
        <v>3</v>
      </c>
      <c r="C16" s="5" t="s">
        <v>120</v>
      </c>
      <c r="E16" t="s">
        <v>121</v>
      </c>
      <c r="H16" t="s">
        <v>122</v>
      </c>
      <c r="J16" t="s">
        <v>123</v>
      </c>
    </row>
    <row r="17" spans="1:10" x14ac:dyDescent="0.25">
      <c r="A17" t="s">
        <v>134</v>
      </c>
      <c r="B17" s="5">
        <v>1</v>
      </c>
      <c r="E17" t="s">
        <v>121</v>
      </c>
      <c r="H17" t="s">
        <v>137</v>
      </c>
      <c r="J17" t="s">
        <v>135</v>
      </c>
    </row>
    <row r="18" spans="1:10" x14ac:dyDescent="0.25">
      <c r="A18" t="s">
        <v>136</v>
      </c>
      <c r="B18" s="5">
        <v>1</v>
      </c>
      <c r="E18" t="s">
        <v>121</v>
      </c>
      <c r="H18" t="s">
        <v>138</v>
      </c>
      <c r="J18" t="s">
        <v>139</v>
      </c>
    </row>
    <row r="19" spans="1:10" x14ac:dyDescent="0.25">
      <c r="A19" t="s">
        <v>145</v>
      </c>
      <c r="B19" s="5" t="s">
        <v>146</v>
      </c>
      <c r="E19" t="s">
        <v>121</v>
      </c>
      <c r="H19" t="s">
        <v>148</v>
      </c>
      <c r="J19" t="s">
        <v>147</v>
      </c>
    </row>
    <row r="21" spans="1:10" x14ac:dyDescent="0.25">
      <c r="A21" s="10" t="s">
        <v>124</v>
      </c>
    </row>
    <row r="22" spans="1:10" ht="9.75" customHeight="1" x14ac:dyDescent="0.25"/>
    <row r="23" spans="1:10" x14ac:dyDescent="0.25">
      <c r="A23" t="s">
        <v>90</v>
      </c>
      <c r="C23" s="5">
        <v>42.77</v>
      </c>
      <c r="E23" t="s">
        <v>43</v>
      </c>
      <c r="H23" t="s">
        <v>125</v>
      </c>
      <c r="J23" t="s">
        <v>126</v>
      </c>
    </row>
    <row r="24" spans="1:10" x14ac:dyDescent="0.25">
      <c r="A24" t="s">
        <v>143</v>
      </c>
      <c r="C24" s="5">
        <v>25.84</v>
      </c>
      <c r="E24" t="s">
        <v>16</v>
      </c>
      <c r="H24" t="s">
        <v>144</v>
      </c>
    </row>
    <row r="26" spans="1:10" x14ac:dyDescent="0.25">
      <c r="A26" s="10" t="s">
        <v>140</v>
      </c>
    </row>
    <row r="28" spans="1:10" x14ac:dyDescent="0.25">
      <c r="A28" s="6" t="s">
        <v>141</v>
      </c>
      <c r="B28" s="9">
        <v>3</v>
      </c>
    </row>
    <row r="29" spans="1:10" x14ac:dyDescent="0.25">
      <c r="A29" s="6" t="s">
        <v>142</v>
      </c>
      <c r="B29" s="9">
        <v>2</v>
      </c>
    </row>
  </sheetData>
  <pageMargins left="0.7" right="0.7" top="0.78740157499999996" bottom="0.78740157499999996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BB0B4-3C94-4B50-A618-C540FFD73BC4}">
  <dimension ref="A1:F44"/>
  <sheetViews>
    <sheetView workbookViewId="0"/>
  </sheetViews>
  <sheetFormatPr defaultRowHeight="15" x14ac:dyDescent="0.25"/>
  <cols>
    <col min="1" max="1" width="36.42578125" customWidth="1"/>
    <col min="2" max="2" width="13.5703125" customWidth="1"/>
    <col min="3" max="4" width="0" hidden="1" customWidth="1"/>
    <col min="5" max="5" width="14" bestFit="1" customWidth="1"/>
  </cols>
  <sheetData>
    <row r="1" spans="1:6" x14ac:dyDescent="0.25">
      <c r="A1" s="6" t="s">
        <v>21</v>
      </c>
      <c r="B1" s="3" t="s">
        <v>22</v>
      </c>
    </row>
    <row r="3" spans="1:6" x14ac:dyDescent="0.25">
      <c r="A3" t="s">
        <v>81</v>
      </c>
      <c r="B3" t="s">
        <v>83</v>
      </c>
      <c r="E3" s="3" t="s">
        <v>84</v>
      </c>
    </row>
    <row r="4" spans="1:6" x14ac:dyDescent="0.25">
      <c r="A4" s="17" t="s">
        <v>11</v>
      </c>
      <c r="B4">
        <v>53</v>
      </c>
      <c r="C4">
        <v>2.75</v>
      </c>
      <c r="D4">
        <v>2.75</v>
      </c>
      <c r="E4" s="8">
        <f t="shared" ref="E4:E20" si="0">SUM(B4:D4)</f>
        <v>58.5</v>
      </c>
      <c r="F4" s="13">
        <f>E4/E$21</f>
        <v>0.14164648910411623</v>
      </c>
    </row>
    <row r="5" spans="1:6" x14ac:dyDescent="0.25">
      <c r="A5" s="17" t="s">
        <v>14</v>
      </c>
      <c r="B5">
        <v>52</v>
      </c>
      <c r="E5" s="8">
        <f t="shared" si="0"/>
        <v>52</v>
      </c>
      <c r="F5" s="13">
        <f>E5/E$21</f>
        <v>0.12590799031476999</v>
      </c>
    </row>
    <row r="6" spans="1:6" x14ac:dyDescent="0.25">
      <c r="A6" s="17" t="s">
        <v>2</v>
      </c>
      <c r="B6">
        <v>43</v>
      </c>
      <c r="C6">
        <v>1.25</v>
      </c>
      <c r="D6">
        <v>2.25</v>
      </c>
      <c r="E6" s="8">
        <f t="shared" si="0"/>
        <v>46.5</v>
      </c>
      <c r="F6" s="13">
        <f>E6/E$21</f>
        <v>0.11259079903147699</v>
      </c>
    </row>
    <row r="7" spans="1:6" x14ac:dyDescent="0.25">
      <c r="A7" s="19" t="s">
        <v>1</v>
      </c>
      <c r="B7">
        <v>34</v>
      </c>
      <c r="C7">
        <v>2.75</v>
      </c>
      <c r="D7">
        <v>2.75</v>
      </c>
      <c r="E7" s="8">
        <f t="shared" si="0"/>
        <v>39.5</v>
      </c>
      <c r="F7" s="13">
        <f>E7/E$21</f>
        <v>9.5641646489104115E-2</v>
      </c>
    </row>
    <row r="8" spans="1:6" x14ac:dyDescent="0.25">
      <c r="A8" s="19" t="s">
        <v>10</v>
      </c>
      <c r="B8">
        <v>33</v>
      </c>
      <c r="C8">
        <v>2.75</v>
      </c>
      <c r="D8">
        <v>2.75</v>
      </c>
      <c r="E8" s="8">
        <f t="shared" si="0"/>
        <v>38.5</v>
      </c>
      <c r="F8" s="13">
        <f>E8/E$21</f>
        <v>9.3220338983050849E-2</v>
      </c>
    </row>
    <row r="9" spans="1:6" x14ac:dyDescent="0.25">
      <c r="A9" s="1" t="s">
        <v>13</v>
      </c>
      <c r="B9">
        <v>28</v>
      </c>
      <c r="C9">
        <v>2.75</v>
      </c>
      <c r="D9">
        <v>2.75</v>
      </c>
      <c r="E9" s="8">
        <f t="shared" si="0"/>
        <v>33.5</v>
      </c>
      <c r="F9" s="13">
        <f t="shared" ref="F9:F20" si="1">E9/E$21</f>
        <v>8.1113801452784504E-2</v>
      </c>
    </row>
    <row r="10" spans="1:6" x14ac:dyDescent="0.25">
      <c r="A10" s="1" t="s">
        <v>8</v>
      </c>
      <c r="B10">
        <v>26</v>
      </c>
      <c r="C10">
        <v>1.25</v>
      </c>
      <c r="D10">
        <v>2.25</v>
      </c>
      <c r="E10" s="8">
        <f t="shared" si="0"/>
        <v>29.5</v>
      </c>
      <c r="F10" s="13">
        <f t="shared" si="1"/>
        <v>7.1428571428571425E-2</v>
      </c>
    </row>
    <row r="11" spans="1:6" x14ac:dyDescent="0.25">
      <c r="A11" s="1" t="s">
        <v>5</v>
      </c>
      <c r="B11">
        <v>26</v>
      </c>
      <c r="C11">
        <v>1.25</v>
      </c>
      <c r="E11" s="8">
        <f t="shared" si="0"/>
        <v>27.25</v>
      </c>
      <c r="F11" s="13">
        <f t="shared" si="1"/>
        <v>6.5980629539951569E-2</v>
      </c>
    </row>
    <row r="12" spans="1:6" x14ac:dyDescent="0.25">
      <c r="A12" s="1" t="s">
        <v>15</v>
      </c>
      <c r="B12">
        <v>25</v>
      </c>
      <c r="E12" s="8">
        <f t="shared" si="0"/>
        <v>25</v>
      </c>
      <c r="F12" s="13">
        <f t="shared" si="1"/>
        <v>6.0532687651331719E-2</v>
      </c>
    </row>
    <row r="13" spans="1:6" x14ac:dyDescent="0.25">
      <c r="A13" s="1" t="s">
        <v>12</v>
      </c>
      <c r="B13">
        <v>18</v>
      </c>
      <c r="C13">
        <v>2.25</v>
      </c>
      <c r="E13" s="8">
        <f t="shared" si="0"/>
        <v>20.25</v>
      </c>
      <c r="F13" s="13">
        <f t="shared" si="1"/>
        <v>4.9031476997578691E-2</v>
      </c>
    </row>
    <row r="14" spans="1:6" x14ac:dyDescent="0.25">
      <c r="A14" s="1" t="s">
        <v>18</v>
      </c>
      <c r="B14">
        <v>9</v>
      </c>
      <c r="D14">
        <v>2.25</v>
      </c>
      <c r="E14" s="8">
        <f t="shared" si="0"/>
        <v>11.25</v>
      </c>
      <c r="F14" s="13">
        <f t="shared" si="1"/>
        <v>2.7239709443099273E-2</v>
      </c>
    </row>
    <row r="15" spans="1:6" x14ac:dyDescent="0.25">
      <c r="A15" s="1" t="s">
        <v>7</v>
      </c>
      <c r="B15">
        <v>11</v>
      </c>
      <c r="E15" s="8">
        <f t="shared" si="0"/>
        <v>11</v>
      </c>
      <c r="F15" s="13">
        <f t="shared" si="1"/>
        <v>2.6634382566585957E-2</v>
      </c>
    </row>
    <row r="16" spans="1:6" x14ac:dyDescent="0.25">
      <c r="A16" s="1" t="s">
        <v>16</v>
      </c>
      <c r="B16">
        <v>10</v>
      </c>
      <c r="E16" s="8">
        <f t="shared" si="0"/>
        <v>10</v>
      </c>
      <c r="F16" s="13">
        <f t="shared" si="1"/>
        <v>2.4213075060532687E-2</v>
      </c>
    </row>
    <row r="17" spans="1:6" x14ac:dyDescent="0.25">
      <c r="A17" s="1" t="s">
        <v>0</v>
      </c>
      <c r="B17">
        <v>6</v>
      </c>
      <c r="E17" s="8">
        <f t="shared" si="0"/>
        <v>6</v>
      </c>
      <c r="F17" s="13">
        <f t="shared" si="1"/>
        <v>1.4527845036319613E-2</v>
      </c>
    </row>
    <row r="18" spans="1:6" x14ac:dyDescent="0.25">
      <c r="A18" s="1" t="s">
        <v>17</v>
      </c>
      <c r="B18">
        <v>2</v>
      </c>
      <c r="E18" s="8">
        <f t="shared" si="0"/>
        <v>2</v>
      </c>
      <c r="F18" s="13">
        <f t="shared" si="1"/>
        <v>4.8426150121065378E-3</v>
      </c>
    </row>
    <row r="19" spans="1:6" x14ac:dyDescent="0.25">
      <c r="A19" s="1" t="s">
        <v>3</v>
      </c>
      <c r="C19">
        <v>1.25</v>
      </c>
      <c r="E19" s="8">
        <f t="shared" si="0"/>
        <v>1.25</v>
      </c>
      <c r="F19" s="13">
        <f t="shared" si="1"/>
        <v>3.0266343825665859E-3</v>
      </c>
    </row>
    <row r="20" spans="1:6" x14ac:dyDescent="0.25">
      <c r="A20" s="1" t="s">
        <v>4</v>
      </c>
      <c r="B20">
        <v>1</v>
      </c>
      <c r="E20" s="8">
        <f t="shared" si="0"/>
        <v>1</v>
      </c>
      <c r="F20" s="13">
        <f t="shared" si="1"/>
        <v>2.4213075060532689E-3</v>
      </c>
    </row>
    <row r="21" spans="1:6" x14ac:dyDescent="0.25">
      <c r="E21" s="12">
        <f>SUM(E4:E20)</f>
        <v>413</v>
      </c>
    </row>
    <row r="22" spans="1:6" x14ac:dyDescent="0.25">
      <c r="A22" t="s">
        <v>21</v>
      </c>
      <c r="B22" s="3" t="s">
        <v>22</v>
      </c>
    </row>
    <row r="24" spans="1:6" x14ac:dyDescent="0.25">
      <c r="A24" t="s">
        <v>81</v>
      </c>
      <c r="B24" t="s">
        <v>85</v>
      </c>
      <c r="E24" s="11" t="s">
        <v>109</v>
      </c>
    </row>
    <row r="25" spans="1:6" x14ac:dyDescent="0.25">
      <c r="A25" t="s">
        <v>1</v>
      </c>
      <c r="B25">
        <v>9</v>
      </c>
      <c r="C25">
        <v>1</v>
      </c>
      <c r="D25">
        <v>1</v>
      </c>
      <c r="E25" s="9">
        <f t="shared" ref="E25:E44" si="2">SUM(B25:D25)</f>
        <v>11</v>
      </c>
    </row>
    <row r="26" spans="1:6" x14ac:dyDescent="0.25">
      <c r="A26" t="s">
        <v>2</v>
      </c>
      <c r="B26">
        <v>6</v>
      </c>
      <c r="C26">
        <v>1</v>
      </c>
      <c r="D26">
        <v>1</v>
      </c>
      <c r="E26" s="9">
        <f t="shared" si="2"/>
        <v>8</v>
      </c>
    </row>
    <row r="27" spans="1:6" x14ac:dyDescent="0.25">
      <c r="A27" t="s">
        <v>11</v>
      </c>
      <c r="B27">
        <v>6</v>
      </c>
      <c r="C27">
        <v>1</v>
      </c>
      <c r="D27">
        <v>1</v>
      </c>
      <c r="E27" s="9">
        <f t="shared" si="2"/>
        <v>8</v>
      </c>
    </row>
    <row r="28" spans="1:6" x14ac:dyDescent="0.25">
      <c r="A28" t="s">
        <v>8</v>
      </c>
      <c r="B28">
        <v>5</v>
      </c>
      <c r="C28">
        <v>1</v>
      </c>
      <c r="D28">
        <v>1</v>
      </c>
      <c r="E28" s="9">
        <f t="shared" si="2"/>
        <v>7</v>
      </c>
    </row>
    <row r="29" spans="1:6" x14ac:dyDescent="0.25">
      <c r="A29" t="s">
        <v>10</v>
      </c>
      <c r="B29">
        <v>4</v>
      </c>
      <c r="C29">
        <v>1</v>
      </c>
      <c r="D29">
        <v>1</v>
      </c>
      <c r="E29" s="9">
        <f t="shared" si="2"/>
        <v>6</v>
      </c>
    </row>
    <row r="30" spans="1:6" x14ac:dyDescent="0.25">
      <c r="A30" t="s">
        <v>13</v>
      </c>
      <c r="B30">
        <v>4</v>
      </c>
      <c r="C30">
        <v>1</v>
      </c>
      <c r="D30">
        <v>1</v>
      </c>
      <c r="E30" s="9">
        <f t="shared" si="2"/>
        <v>6</v>
      </c>
    </row>
    <row r="31" spans="1:6" x14ac:dyDescent="0.25">
      <c r="A31" t="s">
        <v>7</v>
      </c>
      <c r="B31">
        <v>6</v>
      </c>
      <c r="E31" s="9">
        <f t="shared" si="2"/>
        <v>6</v>
      </c>
    </row>
    <row r="32" spans="1:6" x14ac:dyDescent="0.25">
      <c r="A32" t="s">
        <v>14</v>
      </c>
      <c r="B32">
        <v>6</v>
      </c>
      <c r="E32" s="9">
        <f t="shared" si="2"/>
        <v>6</v>
      </c>
    </row>
    <row r="33" spans="1:5" x14ac:dyDescent="0.25">
      <c r="A33" t="s">
        <v>15</v>
      </c>
      <c r="B33">
        <v>5</v>
      </c>
      <c r="E33" s="9">
        <f t="shared" si="2"/>
        <v>5</v>
      </c>
    </row>
    <row r="34" spans="1:5" x14ac:dyDescent="0.25">
      <c r="A34" t="s">
        <v>12</v>
      </c>
      <c r="B34">
        <v>4</v>
      </c>
      <c r="D34">
        <v>1</v>
      </c>
      <c r="E34" s="9">
        <f t="shared" si="2"/>
        <v>5</v>
      </c>
    </row>
    <row r="35" spans="1:5" x14ac:dyDescent="0.25">
      <c r="A35" t="s">
        <v>5</v>
      </c>
      <c r="B35">
        <v>4</v>
      </c>
      <c r="C35">
        <v>1</v>
      </c>
      <c r="E35" s="9">
        <f t="shared" si="2"/>
        <v>5</v>
      </c>
    </row>
    <row r="36" spans="1:5" x14ac:dyDescent="0.25">
      <c r="A36" t="s">
        <v>3</v>
      </c>
      <c r="B36">
        <v>2</v>
      </c>
      <c r="C36">
        <v>1</v>
      </c>
      <c r="E36" s="9">
        <f t="shared" si="2"/>
        <v>3</v>
      </c>
    </row>
    <row r="37" spans="1:5" x14ac:dyDescent="0.25">
      <c r="A37" t="s">
        <v>0</v>
      </c>
      <c r="B37">
        <v>2</v>
      </c>
      <c r="E37" s="9">
        <f t="shared" si="2"/>
        <v>2</v>
      </c>
    </row>
    <row r="38" spans="1:5" x14ac:dyDescent="0.25">
      <c r="A38" t="s">
        <v>17</v>
      </c>
      <c r="B38">
        <v>2</v>
      </c>
      <c r="E38" s="9">
        <f t="shared" si="2"/>
        <v>2</v>
      </c>
    </row>
    <row r="39" spans="1:5" x14ac:dyDescent="0.25">
      <c r="A39" t="s">
        <v>18</v>
      </c>
      <c r="B39">
        <v>1</v>
      </c>
      <c r="D39">
        <v>1</v>
      </c>
      <c r="E39" s="9">
        <f t="shared" si="2"/>
        <v>2</v>
      </c>
    </row>
    <row r="40" spans="1:5" x14ac:dyDescent="0.25">
      <c r="A40" t="s">
        <v>6</v>
      </c>
      <c r="B40">
        <v>2</v>
      </c>
      <c r="E40" s="9">
        <f t="shared" si="2"/>
        <v>2</v>
      </c>
    </row>
    <row r="41" spans="1:5" x14ac:dyDescent="0.25">
      <c r="A41" t="s">
        <v>16</v>
      </c>
      <c r="B41">
        <v>2</v>
      </c>
      <c r="E41" s="9">
        <f t="shared" si="2"/>
        <v>2</v>
      </c>
    </row>
    <row r="42" spans="1:5" x14ac:dyDescent="0.25">
      <c r="A42" t="s">
        <v>19</v>
      </c>
      <c r="B42">
        <v>1</v>
      </c>
      <c r="E42" s="9">
        <f t="shared" si="2"/>
        <v>1</v>
      </c>
    </row>
    <row r="43" spans="1:5" x14ac:dyDescent="0.25">
      <c r="A43" t="s">
        <v>4</v>
      </c>
      <c r="B43">
        <v>1</v>
      </c>
      <c r="E43" s="9">
        <f t="shared" si="2"/>
        <v>1</v>
      </c>
    </row>
    <row r="44" spans="1:5" x14ac:dyDescent="0.25">
      <c r="A44" t="s">
        <v>9</v>
      </c>
      <c r="B44">
        <v>1</v>
      </c>
      <c r="E44" s="9">
        <f t="shared" si="2"/>
        <v>1</v>
      </c>
    </row>
  </sheetData>
  <sortState xmlns:xlrd2="http://schemas.microsoft.com/office/spreadsheetml/2017/richdata2" ref="A25:E44">
    <sortCondition descending="1" ref="E25:E44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DB212-768E-4CC9-AA98-BD845D8B42CB}">
  <dimension ref="A1:F31"/>
  <sheetViews>
    <sheetView topLeftCell="A16" workbookViewId="0">
      <selection activeCell="A31" sqref="A31:XFD32"/>
    </sheetView>
  </sheetViews>
  <sheetFormatPr defaultRowHeight="15" x14ac:dyDescent="0.25"/>
  <cols>
    <col min="1" max="1" width="40.85546875" bestFit="1" customWidth="1"/>
    <col min="2" max="2" width="16.140625" bestFit="1" customWidth="1"/>
    <col min="3" max="4" width="0" hidden="1" customWidth="1"/>
    <col min="5" max="5" width="14" style="5" bestFit="1" customWidth="1"/>
  </cols>
  <sheetData>
    <row r="1" spans="1:6" x14ac:dyDescent="0.25">
      <c r="A1" t="s">
        <v>21</v>
      </c>
      <c r="B1" s="10" t="s">
        <v>50</v>
      </c>
    </row>
    <row r="3" spans="1:6" x14ac:dyDescent="0.25">
      <c r="A3" t="s">
        <v>81</v>
      </c>
      <c r="B3" t="s">
        <v>83</v>
      </c>
      <c r="E3" s="11" t="s">
        <v>84</v>
      </c>
    </row>
    <row r="4" spans="1:6" x14ac:dyDescent="0.25">
      <c r="A4" s="18" t="s">
        <v>49</v>
      </c>
      <c r="B4">
        <v>32</v>
      </c>
      <c r="E4" s="9">
        <f>SUM(B4:D4)</f>
        <v>32</v>
      </c>
      <c r="F4" s="13">
        <f>E4/B$17</f>
        <v>0.21694915254237288</v>
      </c>
    </row>
    <row r="5" spans="1:6" x14ac:dyDescent="0.25">
      <c r="A5" t="s">
        <v>51</v>
      </c>
      <c r="B5">
        <v>29</v>
      </c>
      <c r="E5" s="9">
        <f t="shared" ref="E5:E16" si="0">SUM(B5:D5)</f>
        <v>29</v>
      </c>
      <c r="F5" s="13">
        <f t="shared" ref="F5:F16" si="1">E5/B$17</f>
        <v>0.19661016949152543</v>
      </c>
    </row>
    <row r="6" spans="1:6" x14ac:dyDescent="0.25">
      <c r="A6" s="16" t="s">
        <v>12</v>
      </c>
      <c r="B6">
        <v>18</v>
      </c>
      <c r="C6">
        <v>2.25</v>
      </c>
      <c r="D6">
        <v>1.75</v>
      </c>
      <c r="E6" s="9">
        <f t="shared" si="0"/>
        <v>22</v>
      </c>
      <c r="F6" s="13">
        <f t="shared" si="1"/>
        <v>0.14915254237288136</v>
      </c>
    </row>
    <row r="7" spans="1:6" x14ac:dyDescent="0.25">
      <c r="A7" s="16" t="s">
        <v>2</v>
      </c>
      <c r="B7">
        <v>15</v>
      </c>
      <c r="C7">
        <v>2.25</v>
      </c>
      <c r="D7">
        <v>1.75</v>
      </c>
      <c r="E7" s="9">
        <f t="shared" si="0"/>
        <v>19</v>
      </c>
      <c r="F7" s="13">
        <f t="shared" si="1"/>
        <v>0.12881355932203389</v>
      </c>
    </row>
    <row r="8" spans="1:6" x14ac:dyDescent="0.25">
      <c r="A8" s="16" t="s">
        <v>8</v>
      </c>
      <c r="B8">
        <v>14</v>
      </c>
      <c r="C8">
        <v>2.25</v>
      </c>
      <c r="D8">
        <v>1.75</v>
      </c>
      <c r="E8" s="9">
        <f t="shared" si="0"/>
        <v>18</v>
      </c>
      <c r="F8" s="13">
        <f t="shared" si="1"/>
        <v>0.12203389830508475</v>
      </c>
    </row>
    <row r="9" spans="1:6" x14ac:dyDescent="0.25">
      <c r="A9" s="18" t="s">
        <v>16</v>
      </c>
      <c r="B9">
        <v>13</v>
      </c>
      <c r="E9" s="9">
        <f t="shared" si="0"/>
        <v>13</v>
      </c>
      <c r="F9" s="13">
        <f t="shared" si="1"/>
        <v>8.8135593220338981E-2</v>
      </c>
    </row>
    <row r="10" spans="1:6" x14ac:dyDescent="0.25">
      <c r="A10" t="s">
        <v>0</v>
      </c>
      <c r="B10">
        <v>9</v>
      </c>
      <c r="E10" s="9">
        <f t="shared" si="0"/>
        <v>9</v>
      </c>
      <c r="F10" s="13">
        <f t="shared" si="1"/>
        <v>6.1016949152542375E-2</v>
      </c>
    </row>
    <row r="11" spans="1:6" x14ac:dyDescent="0.25">
      <c r="A11" t="s">
        <v>52</v>
      </c>
      <c r="B11">
        <v>9</v>
      </c>
      <c r="E11" s="9">
        <f t="shared" si="0"/>
        <v>9</v>
      </c>
      <c r="F11" s="13">
        <f t="shared" si="1"/>
        <v>6.1016949152542375E-2</v>
      </c>
    </row>
    <row r="12" spans="1:6" x14ac:dyDescent="0.25">
      <c r="A12" t="s">
        <v>48</v>
      </c>
      <c r="B12">
        <v>7</v>
      </c>
      <c r="E12" s="9">
        <f t="shared" si="0"/>
        <v>7</v>
      </c>
      <c r="F12" s="13">
        <f t="shared" si="1"/>
        <v>4.7457627118644069E-2</v>
      </c>
    </row>
    <row r="13" spans="1:6" x14ac:dyDescent="0.25">
      <c r="A13" t="s">
        <v>5</v>
      </c>
      <c r="B13">
        <v>1.5</v>
      </c>
      <c r="D13">
        <v>1.75</v>
      </c>
      <c r="E13" s="9">
        <f t="shared" si="0"/>
        <v>3.25</v>
      </c>
      <c r="F13" s="13">
        <f t="shared" si="1"/>
        <v>2.2033898305084745E-2</v>
      </c>
    </row>
    <row r="14" spans="1:6" x14ac:dyDescent="0.25">
      <c r="A14" t="s">
        <v>3</v>
      </c>
      <c r="C14">
        <v>2.25</v>
      </c>
      <c r="E14" s="9">
        <f t="shared" si="0"/>
        <v>2.25</v>
      </c>
      <c r="F14" s="13">
        <f t="shared" si="1"/>
        <v>1.5254237288135594E-2</v>
      </c>
    </row>
    <row r="15" spans="1:6" x14ac:dyDescent="0.25">
      <c r="A15" t="s">
        <v>43</v>
      </c>
      <c r="E15" s="9">
        <f t="shared" si="0"/>
        <v>0</v>
      </c>
      <c r="F15" s="13">
        <f t="shared" si="1"/>
        <v>0</v>
      </c>
    </row>
    <row r="16" spans="1:6" x14ac:dyDescent="0.25">
      <c r="A16" t="s">
        <v>9</v>
      </c>
      <c r="E16" s="9">
        <f t="shared" si="0"/>
        <v>0</v>
      </c>
      <c r="F16" s="13">
        <f t="shared" si="1"/>
        <v>0</v>
      </c>
    </row>
    <row r="17" spans="1:5" x14ac:dyDescent="0.25">
      <c r="A17" t="s">
        <v>82</v>
      </c>
      <c r="B17">
        <v>147.5</v>
      </c>
    </row>
    <row r="19" spans="1:5" x14ac:dyDescent="0.25">
      <c r="A19" t="s">
        <v>81</v>
      </c>
      <c r="B19" t="s">
        <v>85</v>
      </c>
      <c r="E19" s="11" t="s">
        <v>109</v>
      </c>
    </row>
    <row r="20" spans="1:5" x14ac:dyDescent="0.25">
      <c r="A20" t="s">
        <v>8</v>
      </c>
      <c r="B20">
        <v>4</v>
      </c>
      <c r="C20">
        <v>1</v>
      </c>
      <c r="D20">
        <v>1</v>
      </c>
      <c r="E20" s="5">
        <f t="shared" ref="E20:E30" si="2">SUM(B20:D20)</f>
        <v>6</v>
      </c>
    </row>
    <row r="21" spans="1:5" x14ac:dyDescent="0.25">
      <c r="A21" t="s">
        <v>2</v>
      </c>
      <c r="B21">
        <v>4</v>
      </c>
      <c r="C21">
        <v>1</v>
      </c>
      <c r="D21">
        <v>1</v>
      </c>
      <c r="E21" s="5">
        <f t="shared" si="2"/>
        <v>6</v>
      </c>
    </row>
    <row r="22" spans="1:5" x14ac:dyDescent="0.25">
      <c r="A22" t="s">
        <v>12</v>
      </c>
      <c r="B22">
        <v>4</v>
      </c>
      <c r="C22">
        <v>1</v>
      </c>
      <c r="D22">
        <v>1</v>
      </c>
      <c r="E22" s="5">
        <f t="shared" si="2"/>
        <v>6</v>
      </c>
    </row>
    <row r="23" spans="1:5" x14ac:dyDescent="0.25">
      <c r="A23" t="s">
        <v>49</v>
      </c>
      <c r="B23">
        <v>5</v>
      </c>
      <c r="E23" s="5">
        <f t="shared" si="2"/>
        <v>5</v>
      </c>
    </row>
    <row r="24" spans="1:5" x14ac:dyDescent="0.25">
      <c r="A24" t="s">
        <v>3</v>
      </c>
      <c r="B24">
        <v>3</v>
      </c>
      <c r="D24">
        <v>1</v>
      </c>
      <c r="E24" s="5">
        <f t="shared" si="2"/>
        <v>4</v>
      </c>
    </row>
    <row r="25" spans="1:5" x14ac:dyDescent="0.25">
      <c r="A25" t="s">
        <v>51</v>
      </c>
      <c r="B25">
        <v>4</v>
      </c>
      <c r="E25" s="5">
        <f t="shared" si="2"/>
        <v>4</v>
      </c>
    </row>
    <row r="26" spans="1:5" x14ac:dyDescent="0.25">
      <c r="A26" t="s">
        <v>5</v>
      </c>
      <c r="B26">
        <v>2</v>
      </c>
      <c r="C26">
        <v>1</v>
      </c>
      <c r="E26" s="5">
        <f t="shared" si="2"/>
        <v>3</v>
      </c>
    </row>
    <row r="27" spans="1:5" x14ac:dyDescent="0.25">
      <c r="A27" t="s">
        <v>16</v>
      </c>
      <c r="B27">
        <v>3</v>
      </c>
      <c r="E27" s="5">
        <f t="shared" si="2"/>
        <v>3</v>
      </c>
    </row>
    <row r="28" spans="1:5" x14ac:dyDescent="0.25">
      <c r="A28" t="s">
        <v>43</v>
      </c>
      <c r="B28">
        <v>2</v>
      </c>
      <c r="E28" s="5">
        <f t="shared" si="2"/>
        <v>2</v>
      </c>
    </row>
    <row r="29" spans="1:5" x14ac:dyDescent="0.25">
      <c r="A29" t="s">
        <v>9</v>
      </c>
      <c r="B29">
        <v>2</v>
      </c>
      <c r="E29" s="5">
        <f t="shared" si="2"/>
        <v>2</v>
      </c>
    </row>
    <row r="30" spans="1:5" x14ac:dyDescent="0.25">
      <c r="A30" t="s">
        <v>0</v>
      </c>
      <c r="B30">
        <v>1</v>
      </c>
      <c r="E30" s="5">
        <f t="shared" si="2"/>
        <v>1</v>
      </c>
    </row>
    <row r="31" spans="1:5" x14ac:dyDescent="0.25">
      <c r="A31" t="s">
        <v>82</v>
      </c>
      <c r="B31">
        <v>36</v>
      </c>
    </row>
  </sheetData>
  <sortState xmlns:xlrd2="http://schemas.microsoft.com/office/spreadsheetml/2017/richdata2" ref="A20:E30">
    <sortCondition descending="1" ref="E20:E30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8FC3B-A5C9-4472-9631-48A018BD74AE}">
  <dimension ref="A1:F58"/>
  <sheetViews>
    <sheetView workbookViewId="0">
      <selection activeCell="E28" sqref="E28"/>
    </sheetView>
  </sheetViews>
  <sheetFormatPr defaultRowHeight="15" x14ac:dyDescent="0.25"/>
  <cols>
    <col min="1" max="1" width="39.42578125" bestFit="1" customWidth="1"/>
    <col min="2" max="2" width="17.42578125" bestFit="1" customWidth="1"/>
    <col min="3" max="4" width="0" hidden="1" customWidth="1"/>
    <col min="5" max="5" width="19.85546875" bestFit="1" customWidth="1"/>
    <col min="6" max="6" width="16.28515625" bestFit="1" customWidth="1"/>
  </cols>
  <sheetData>
    <row r="1" spans="1:6" x14ac:dyDescent="0.25">
      <c r="A1" t="s">
        <v>21</v>
      </c>
      <c r="B1" s="10" t="s">
        <v>42</v>
      </c>
    </row>
    <row r="3" spans="1:6" x14ac:dyDescent="0.25">
      <c r="A3" t="s">
        <v>81</v>
      </c>
      <c r="B3" t="s">
        <v>83</v>
      </c>
      <c r="E3" s="11" t="s">
        <v>84</v>
      </c>
    </row>
    <row r="4" spans="1:6" x14ac:dyDescent="0.25">
      <c r="A4" s="16" t="s">
        <v>25</v>
      </c>
      <c r="B4">
        <v>52</v>
      </c>
      <c r="C4">
        <v>2</v>
      </c>
      <c r="D4">
        <v>1.5</v>
      </c>
      <c r="E4" s="8">
        <f t="shared" ref="E4:E27" si="0">SUM(B4:D4)</f>
        <v>55.5</v>
      </c>
      <c r="F4" s="13">
        <f t="shared" ref="F4:F21" si="1">E4/E$28</f>
        <v>0.18546365914786966</v>
      </c>
    </row>
    <row r="5" spans="1:6" x14ac:dyDescent="0.25">
      <c r="A5" s="16" t="s">
        <v>35</v>
      </c>
      <c r="B5">
        <v>46</v>
      </c>
      <c r="E5" s="8">
        <f t="shared" si="0"/>
        <v>46</v>
      </c>
      <c r="F5" s="13">
        <f t="shared" si="1"/>
        <v>0.15371762740183792</v>
      </c>
    </row>
    <row r="6" spans="1:6" x14ac:dyDescent="0.25">
      <c r="A6" s="16" t="s">
        <v>43</v>
      </c>
      <c r="B6">
        <v>36.5</v>
      </c>
      <c r="E6" s="8">
        <f>SUM(B6:D6)</f>
        <v>36.5</v>
      </c>
      <c r="F6" s="13">
        <f t="shared" si="1"/>
        <v>0.12197159565580618</v>
      </c>
    </row>
    <row r="7" spans="1:6" x14ac:dyDescent="0.25">
      <c r="A7" s="18" t="s">
        <v>30</v>
      </c>
      <c r="B7">
        <v>28</v>
      </c>
      <c r="E7" s="8">
        <f t="shared" si="0"/>
        <v>28</v>
      </c>
      <c r="F7" s="13">
        <f t="shared" si="1"/>
        <v>9.3567251461988299E-2</v>
      </c>
    </row>
    <row r="8" spans="1:6" x14ac:dyDescent="0.25">
      <c r="A8" s="18" t="s">
        <v>40</v>
      </c>
      <c r="B8">
        <v>24</v>
      </c>
      <c r="C8">
        <v>2</v>
      </c>
      <c r="D8">
        <v>1.5</v>
      </c>
      <c r="E8" s="8">
        <f t="shared" si="0"/>
        <v>27.5</v>
      </c>
      <c r="F8" s="13">
        <f t="shared" si="1"/>
        <v>9.1896407685881365E-2</v>
      </c>
    </row>
    <row r="9" spans="1:6" x14ac:dyDescent="0.25">
      <c r="A9" t="s">
        <v>34</v>
      </c>
      <c r="B9">
        <v>15</v>
      </c>
      <c r="E9" s="8">
        <f t="shared" si="0"/>
        <v>15</v>
      </c>
      <c r="F9" s="13">
        <f t="shared" si="1"/>
        <v>5.0125313283208017E-2</v>
      </c>
    </row>
    <row r="10" spans="1:6" x14ac:dyDescent="0.25">
      <c r="A10" t="s">
        <v>32</v>
      </c>
      <c r="B10">
        <v>15</v>
      </c>
      <c r="E10" s="8">
        <f t="shared" si="0"/>
        <v>15</v>
      </c>
      <c r="F10" s="13">
        <f t="shared" si="1"/>
        <v>5.0125313283208017E-2</v>
      </c>
    </row>
    <row r="11" spans="1:6" x14ac:dyDescent="0.25">
      <c r="A11" t="s">
        <v>27</v>
      </c>
      <c r="B11">
        <v>11</v>
      </c>
      <c r="C11">
        <v>2</v>
      </c>
      <c r="D11">
        <v>1.5</v>
      </c>
      <c r="E11" s="8">
        <f t="shared" si="0"/>
        <v>14.5</v>
      </c>
      <c r="F11" s="13">
        <f t="shared" si="1"/>
        <v>4.8454469507101083E-2</v>
      </c>
    </row>
    <row r="12" spans="1:6" x14ac:dyDescent="0.25">
      <c r="A12" t="s">
        <v>41</v>
      </c>
      <c r="B12">
        <v>10.75</v>
      </c>
      <c r="E12" s="8">
        <f t="shared" si="0"/>
        <v>10.75</v>
      </c>
      <c r="F12" s="13">
        <f t="shared" si="1"/>
        <v>3.5923141186299079E-2</v>
      </c>
    </row>
    <row r="13" spans="1:6" x14ac:dyDescent="0.25">
      <c r="A13" t="s">
        <v>46</v>
      </c>
      <c r="B13">
        <v>8</v>
      </c>
      <c r="E13" s="8">
        <f t="shared" si="0"/>
        <v>8</v>
      </c>
      <c r="F13" s="13">
        <f t="shared" si="1"/>
        <v>2.6733500417710943E-2</v>
      </c>
    </row>
    <row r="14" spans="1:6" x14ac:dyDescent="0.25">
      <c r="A14" t="s">
        <v>44</v>
      </c>
      <c r="B14">
        <v>7</v>
      </c>
      <c r="E14" s="8">
        <f t="shared" si="0"/>
        <v>7</v>
      </c>
      <c r="F14" s="13">
        <f t="shared" si="1"/>
        <v>2.3391812865497075E-2</v>
      </c>
    </row>
    <row r="15" spans="1:6" x14ac:dyDescent="0.25">
      <c r="A15" t="s">
        <v>45</v>
      </c>
      <c r="B15">
        <v>7</v>
      </c>
      <c r="E15" s="8">
        <f t="shared" si="0"/>
        <v>7</v>
      </c>
      <c r="F15" s="13">
        <f t="shared" si="1"/>
        <v>2.3391812865497075E-2</v>
      </c>
    </row>
    <row r="16" spans="1:6" x14ac:dyDescent="0.25">
      <c r="A16" t="s">
        <v>33</v>
      </c>
      <c r="B16">
        <v>7</v>
      </c>
      <c r="E16" s="8">
        <f t="shared" si="0"/>
        <v>7</v>
      </c>
      <c r="F16" s="13">
        <f t="shared" si="1"/>
        <v>2.3391812865497075E-2</v>
      </c>
    </row>
    <row r="17" spans="1:6" x14ac:dyDescent="0.25">
      <c r="A17" t="s">
        <v>29</v>
      </c>
      <c r="B17">
        <v>6</v>
      </c>
      <c r="E17" s="8">
        <f t="shared" si="0"/>
        <v>6</v>
      </c>
      <c r="F17" s="13">
        <f t="shared" si="1"/>
        <v>2.0050125313283207E-2</v>
      </c>
    </row>
    <row r="18" spans="1:6" x14ac:dyDescent="0.25">
      <c r="A18" t="s">
        <v>31</v>
      </c>
      <c r="B18">
        <v>5</v>
      </c>
      <c r="E18" s="8">
        <f t="shared" si="0"/>
        <v>5</v>
      </c>
      <c r="F18" s="13">
        <f t="shared" si="1"/>
        <v>1.6708437761069339E-2</v>
      </c>
    </row>
    <row r="19" spans="1:6" x14ac:dyDescent="0.25">
      <c r="A19" t="s">
        <v>24</v>
      </c>
      <c r="B19">
        <v>4</v>
      </c>
      <c r="E19" s="8">
        <f t="shared" si="0"/>
        <v>4</v>
      </c>
      <c r="F19" s="13">
        <f t="shared" si="1"/>
        <v>1.3366750208855471E-2</v>
      </c>
    </row>
    <row r="20" spans="1:6" x14ac:dyDescent="0.25">
      <c r="A20" t="s">
        <v>36</v>
      </c>
      <c r="C20">
        <v>2</v>
      </c>
      <c r="D20">
        <v>1.5</v>
      </c>
      <c r="E20" s="8">
        <f t="shared" si="0"/>
        <v>3.5</v>
      </c>
      <c r="F20" s="13">
        <f t="shared" si="1"/>
        <v>1.1695906432748537E-2</v>
      </c>
    </row>
    <row r="21" spans="1:6" x14ac:dyDescent="0.25">
      <c r="A21" t="s">
        <v>37</v>
      </c>
      <c r="B21">
        <v>3</v>
      </c>
      <c r="E21" s="8">
        <f t="shared" si="0"/>
        <v>3</v>
      </c>
      <c r="F21" s="13">
        <f t="shared" si="1"/>
        <v>1.0025062656641603E-2</v>
      </c>
    </row>
    <row r="22" spans="1:6" x14ac:dyDescent="0.25">
      <c r="A22" t="s">
        <v>47</v>
      </c>
      <c r="E22" s="8">
        <f t="shared" si="0"/>
        <v>0</v>
      </c>
    </row>
    <row r="23" spans="1:6" x14ac:dyDescent="0.25">
      <c r="A23" t="s">
        <v>38</v>
      </c>
      <c r="E23" s="8">
        <f t="shared" si="0"/>
        <v>0</v>
      </c>
    </row>
    <row r="24" spans="1:6" x14ac:dyDescent="0.25">
      <c r="A24" t="s">
        <v>39</v>
      </c>
      <c r="E24" s="8">
        <f t="shared" si="0"/>
        <v>0</v>
      </c>
    </row>
    <row r="25" spans="1:6" x14ac:dyDescent="0.25">
      <c r="A25" t="s">
        <v>23</v>
      </c>
      <c r="E25" s="8">
        <f t="shared" si="0"/>
        <v>0</v>
      </c>
    </row>
    <row r="26" spans="1:6" x14ac:dyDescent="0.25">
      <c r="A26" t="s">
        <v>26</v>
      </c>
      <c r="E26" s="8">
        <f t="shared" si="0"/>
        <v>0</v>
      </c>
    </row>
    <row r="27" spans="1:6" x14ac:dyDescent="0.25">
      <c r="A27" t="s">
        <v>28</v>
      </c>
      <c r="E27" s="8">
        <f t="shared" si="0"/>
        <v>0</v>
      </c>
    </row>
    <row r="28" spans="1:6" x14ac:dyDescent="0.25">
      <c r="E28" s="20">
        <f>SUM(E4:E27)</f>
        <v>299.25</v>
      </c>
    </row>
    <row r="31" spans="1:6" x14ac:dyDescent="0.25">
      <c r="A31" t="s">
        <v>21</v>
      </c>
      <c r="B31" t="s">
        <v>42</v>
      </c>
    </row>
    <row r="33" spans="1:5" x14ac:dyDescent="0.25">
      <c r="A33" t="s">
        <v>81</v>
      </c>
      <c r="B33" t="s">
        <v>85</v>
      </c>
      <c r="E33" s="11" t="s">
        <v>109</v>
      </c>
    </row>
    <row r="34" spans="1:5" x14ac:dyDescent="0.25">
      <c r="A34" t="s">
        <v>34</v>
      </c>
      <c r="B34">
        <v>9</v>
      </c>
      <c r="E34" s="9">
        <f t="shared" ref="E34:E57" si="2">SUM(B34:D34)</f>
        <v>9</v>
      </c>
    </row>
    <row r="35" spans="1:5" x14ac:dyDescent="0.25">
      <c r="A35" t="s">
        <v>41</v>
      </c>
      <c r="B35">
        <v>9</v>
      </c>
      <c r="E35" s="9">
        <f t="shared" si="2"/>
        <v>9</v>
      </c>
    </row>
    <row r="36" spans="1:5" x14ac:dyDescent="0.25">
      <c r="A36" t="s">
        <v>26</v>
      </c>
      <c r="B36">
        <v>9</v>
      </c>
      <c r="E36" s="9">
        <f t="shared" si="2"/>
        <v>9</v>
      </c>
    </row>
    <row r="37" spans="1:5" x14ac:dyDescent="0.25">
      <c r="A37" t="s">
        <v>43</v>
      </c>
      <c r="B37">
        <v>9</v>
      </c>
      <c r="E37" s="9">
        <f>SUM(B37:D37)</f>
        <v>9</v>
      </c>
    </row>
    <row r="38" spans="1:5" x14ac:dyDescent="0.25">
      <c r="A38" t="s">
        <v>35</v>
      </c>
      <c r="B38">
        <v>8</v>
      </c>
      <c r="C38">
        <v>1</v>
      </c>
      <c r="E38" s="9">
        <f t="shared" si="2"/>
        <v>9</v>
      </c>
    </row>
    <row r="39" spans="1:5" x14ac:dyDescent="0.25">
      <c r="A39" t="s">
        <v>25</v>
      </c>
      <c r="B39">
        <v>7</v>
      </c>
      <c r="C39">
        <v>1</v>
      </c>
      <c r="D39">
        <v>1</v>
      </c>
      <c r="E39" s="9">
        <f t="shared" si="2"/>
        <v>9</v>
      </c>
    </row>
    <row r="40" spans="1:5" x14ac:dyDescent="0.25">
      <c r="A40" t="s">
        <v>40</v>
      </c>
      <c r="B40">
        <v>6</v>
      </c>
      <c r="C40">
        <v>1</v>
      </c>
      <c r="D40">
        <v>2</v>
      </c>
      <c r="E40" s="9">
        <f t="shared" si="2"/>
        <v>9</v>
      </c>
    </row>
    <row r="41" spans="1:5" x14ac:dyDescent="0.25">
      <c r="A41" t="s">
        <v>36</v>
      </c>
      <c r="B41">
        <v>6</v>
      </c>
      <c r="C41">
        <v>1</v>
      </c>
      <c r="D41">
        <v>2</v>
      </c>
      <c r="E41" s="9">
        <f t="shared" si="2"/>
        <v>9</v>
      </c>
    </row>
    <row r="42" spans="1:5" x14ac:dyDescent="0.25">
      <c r="A42" t="s">
        <v>27</v>
      </c>
      <c r="B42">
        <v>6</v>
      </c>
      <c r="C42">
        <v>1</v>
      </c>
      <c r="D42">
        <v>1</v>
      </c>
      <c r="E42" s="9">
        <f t="shared" si="2"/>
        <v>8</v>
      </c>
    </row>
    <row r="43" spans="1:5" x14ac:dyDescent="0.25">
      <c r="A43" t="s">
        <v>44</v>
      </c>
      <c r="B43">
        <v>6</v>
      </c>
      <c r="E43" s="9">
        <f t="shared" si="2"/>
        <v>6</v>
      </c>
    </row>
    <row r="44" spans="1:5" x14ac:dyDescent="0.25">
      <c r="A44" t="s">
        <v>37</v>
      </c>
      <c r="B44">
        <v>6</v>
      </c>
      <c r="E44" s="9">
        <f t="shared" si="2"/>
        <v>6</v>
      </c>
    </row>
    <row r="45" spans="1:5" x14ac:dyDescent="0.25">
      <c r="A45" t="s">
        <v>31</v>
      </c>
      <c r="B45">
        <v>6</v>
      </c>
      <c r="E45" s="9">
        <f t="shared" si="2"/>
        <v>6</v>
      </c>
    </row>
    <row r="46" spans="1:5" x14ac:dyDescent="0.25">
      <c r="A46" t="s">
        <v>30</v>
      </c>
      <c r="B46">
        <v>6</v>
      </c>
      <c r="E46" s="9">
        <f t="shared" si="2"/>
        <v>6</v>
      </c>
    </row>
    <row r="47" spans="1:5" x14ac:dyDescent="0.25">
      <c r="A47" t="s">
        <v>24</v>
      </c>
      <c r="B47">
        <v>6</v>
      </c>
      <c r="E47" s="9">
        <f t="shared" si="2"/>
        <v>6</v>
      </c>
    </row>
    <row r="48" spans="1:5" x14ac:dyDescent="0.25">
      <c r="A48" t="s">
        <v>32</v>
      </c>
      <c r="B48">
        <v>6</v>
      </c>
      <c r="E48" s="9">
        <f t="shared" si="2"/>
        <v>6</v>
      </c>
    </row>
    <row r="49" spans="1:5" x14ac:dyDescent="0.25">
      <c r="A49" t="s">
        <v>33</v>
      </c>
      <c r="B49">
        <v>6</v>
      </c>
      <c r="E49" s="9">
        <f t="shared" si="2"/>
        <v>6</v>
      </c>
    </row>
    <row r="50" spans="1:5" x14ac:dyDescent="0.25">
      <c r="A50" t="s">
        <v>39</v>
      </c>
      <c r="B50">
        <v>5</v>
      </c>
      <c r="E50" s="9">
        <f t="shared" si="2"/>
        <v>5</v>
      </c>
    </row>
    <row r="51" spans="1:5" x14ac:dyDescent="0.25">
      <c r="A51" t="s">
        <v>45</v>
      </c>
      <c r="B51">
        <v>3</v>
      </c>
      <c r="E51" s="9">
        <f t="shared" si="2"/>
        <v>3</v>
      </c>
    </row>
    <row r="52" spans="1:5" x14ac:dyDescent="0.25">
      <c r="A52" t="s">
        <v>23</v>
      </c>
      <c r="B52">
        <v>3</v>
      </c>
      <c r="E52" s="9">
        <f t="shared" si="2"/>
        <v>3</v>
      </c>
    </row>
    <row r="53" spans="1:5" x14ac:dyDescent="0.25">
      <c r="A53" t="s">
        <v>28</v>
      </c>
      <c r="B53">
        <v>3</v>
      </c>
      <c r="E53" s="9">
        <f t="shared" si="2"/>
        <v>3</v>
      </c>
    </row>
    <row r="54" spans="1:5" x14ac:dyDescent="0.25">
      <c r="A54" t="s">
        <v>38</v>
      </c>
      <c r="B54">
        <v>2</v>
      </c>
      <c r="C54">
        <v>1</v>
      </c>
      <c r="E54" s="9">
        <f t="shared" si="2"/>
        <v>3</v>
      </c>
    </row>
    <row r="55" spans="1:5" x14ac:dyDescent="0.25">
      <c r="A55" t="s">
        <v>47</v>
      </c>
      <c r="B55">
        <v>1</v>
      </c>
      <c r="E55" s="9">
        <f t="shared" si="2"/>
        <v>1</v>
      </c>
    </row>
    <row r="56" spans="1:5" x14ac:dyDescent="0.25">
      <c r="A56" t="s">
        <v>29</v>
      </c>
      <c r="B56">
        <v>1</v>
      </c>
      <c r="E56" s="9">
        <f t="shared" si="2"/>
        <v>1</v>
      </c>
    </row>
    <row r="57" spans="1:5" x14ac:dyDescent="0.25">
      <c r="A57" t="s">
        <v>46</v>
      </c>
      <c r="B57">
        <v>1</v>
      </c>
      <c r="E57" s="9">
        <f t="shared" si="2"/>
        <v>1</v>
      </c>
    </row>
    <row r="58" spans="1:5" x14ac:dyDescent="0.25">
      <c r="A58" t="s">
        <v>82</v>
      </c>
      <c r="B58">
        <v>130</v>
      </c>
    </row>
  </sheetData>
  <sortState xmlns:xlrd2="http://schemas.microsoft.com/office/spreadsheetml/2017/richdata2" ref="A34:E57">
    <sortCondition descending="1" ref="E34:E57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E28D-E034-478A-A2C3-DF0046604663}">
  <dimension ref="A1:J64"/>
  <sheetViews>
    <sheetView workbookViewId="0">
      <selection activeCell="A12" sqref="A12"/>
    </sheetView>
  </sheetViews>
  <sheetFormatPr defaultRowHeight="15" x14ac:dyDescent="0.25"/>
  <cols>
    <col min="1" max="1" width="72.28515625" customWidth="1"/>
    <col min="2" max="2" width="15.85546875" bestFit="1" customWidth="1"/>
    <col min="3" max="7" width="0" hidden="1" customWidth="1"/>
  </cols>
  <sheetData>
    <row r="1" spans="1:10" x14ac:dyDescent="0.25">
      <c r="A1" t="s">
        <v>21</v>
      </c>
      <c r="B1" s="10" t="s">
        <v>70</v>
      </c>
    </row>
    <row r="3" spans="1:10" x14ac:dyDescent="0.25">
      <c r="A3" t="s">
        <v>81</v>
      </c>
      <c r="B3" s="10" t="s">
        <v>83</v>
      </c>
      <c r="H3" s="10" t="s">
        <v>110</v>
      </c>
    </row>
    <row r="4" spans="1:10" x14ac:dyDescent="0.25">
      <c r="A4" s="16" t="s">
        <v>54</v>
      </c>
      <c r="B4" s="8">
        <v>179</v>
      </c>
      <c r="C4">
        <v>3.375</v>
      </c>
      <c r="F4">
        <v>2.625</v>
      </c>
      <c r="H4" s="7">
        <f t="shared" ref="H4:H30" si="0">SUM(B4:G4)</f>
        <v>185</v>
      </c>
      <c r="J4" s="13">
        <f>H4/B$31</f>
        <v>0.17273576097105509</v>
      </c>
    </row>
    <row r="5" spans="1:10" x14ac:dyDescent="0.25">
      <c r="A5" s="16" t="s">
        <v>58</v>
      </c>
      <c r="B5" s="8">
        <v>177</v>
      </c>
      <c r="C5">
        <v>3.375</v>
      </c>
      <c r="D5">
        <v>3.125</v>
      </c>
      <c r="H5" s="7">
        <f t="shared" si="0"/>
        <v>183.5</v>
      </c>
      <c r="J5" s="13">
        <f t="shared" ref="J5:J30" si="1">H5/B$31</f>
        <v>0.17133520074696545</v>
      </c>
    </row>
    <row r="6" spans="1:10" x14ac:dyDescent="0.25">
      <c r="A6" s="16" t="s">
        <v>59</v>
      </c>
      <c r="B6" s="8">
        <v>101</v>
      </c>
      <c r="C6">
        <v>3.375</v>
      </c>
      <c r="D6">
        <v>3.125</v>
      </c>
      <c r="H6" s="7">
        <f t="shared" si="0"/>
        <v>107.5</v>
      </c>
      <c r="J6" s="13">
        <f t="shared" si="1"/>
        <v>0.10037348272642391</v>
      </c>
    </row>
    <row r="7" spans="1:10" x14ac:dyDescent="0.25">
      <c r="A7" s="18" t="s">
        <v>53</v>
      </c>
      <c r="B7" s="8">
        <v>95.5</v>
      </c>
      <c r="D7">
        <v>3.125</v>
      </c>
      <c r="E7">
        <v>2.875</v>
      </c>
      <c r="G7" s="14">
        <v>0.625</v>
      </c>
      <c r="H7" s="7">
        <f t="shared" si="0"/>
        <v>102.125</v>
      </c>
      <c r="J7" s="13">
        <f t="shared" si="1"/>
        <v>9.5354808590102702E-2</v>
      </c>
    </row>
    <row r="8" spans="1:10" x14ac:dyDescent="0.25">
      <c r="A8" s="18" t="s">
        <v>56</v>
      </c>
      <c r="B8" s="8">
        <v>98.5</v>
      </c>
      <c r="H8" s="7">
        <f t="shared" si="0"/>
        <v>98.5</v>
      </c>
      <c r="J8" s="13">
        <f t="shared" si="1"/>
        <v>9.1970121381886094E-2</v>
      </c>
    </row>
    <row r="9" spans="1:10" x14ac:dyDescent="0.25">
      <c r="A9" t="s">
        <v>62</v>
      </c>
      <c r="B9" s="8">
        <v>51.5</v>
      </c>
      <c r="C9">
        <v>3.375</v>
      </c>
      <c r="D9">
        <v>3.125</v>
      </c>
      <c r="H9" s="7">
        <f t="shared" si="0"/>
        <v>58</v>
      </c>
      <c r="J9" s="13">
        <f t="shared" si="1"/>
        <v>5.4154995331465922E-2</v>
      </c>
    </row>
    <row r="10" spans="1:10" x14ac:dyDescent="0.25">
      <c r="A10" t="s">
        <v>55</v>
      </c>
      <c r="B10" s="8">
        <v>43.5</v>
      </c>
      <c r="E10">
        <v>2.875</v>
      </c>
      <c r="F10">
        <v>2.625</v>
      </c>
      <c r="G10" s="14">
        <v>0.625</v>
      </c>
      <c r="H10" s="7">
        <f t="shared" si="0"/>
        <v>49.625</v>
      </c>
      <c r="J10" s="13">
        <f t="shared" si="1"/>
        <v>4.6335200746965455E-2</v>
      </c>
    </row>
    <row r="11" spans="1:10" x14ac:dyDescent="0.25">
      <c r="A11" t="s">
        <v>61</v>
      </c>
      <c r="B11" s="8">
        <v>40</v>
      </c>
      <c r="D11">
        <v>3.125</v>
      </c>
      <c r="E11">
        <v>2.875</v>
      </c>
      <c r="F11">
        <v>2.625</v>
      </c>
      <c r="G11" s="14">
        <v>0.625</v>
      </c>
      <c r="H11" s="7">
        <f t="shared" si="0"/>
        <v>49.25</v>
      </c>
      <c r="J11" s="13">
        <f t="shared" si="1"/>
        <v>4.5985060690943047E-2</v>
      </c>
    </row>
    <row r="12" spans="1:10" x14ac:dyDescent="0.25">
      <c r="A12" t="s">
        <v>76</v>
      </c>
      <c r="B12" s="8">
        <v>40.5</v>
      </c>
      <c r="H12" s="7">
        <f t="shared" si="0"/>
        <v>40.5</v>
      </c>
      <c r="J12" s="13">
        <f t="shared" si="1"/>
        <v>3.7815126050420166E-2</v>
      </c>
    </row>
    <row r="13" spans="1:10" x14ac:dyDescent="0.25">
      <c r="A13" t="s">
        <v>65</v>
      </c>
      <c r="B13" s="8">
        <v>31</v>
      </c>
      <c r="C13">
        <v>3.375</v>
      </c>
      <c r="D13">
        <v>3.125</v>
      </c>
      <c r="H13" s="7">
        <f t="shared" si="0"/>
        <v>37.5</v>
      </c>
      <c r="J13" s="13">
        <f t="shared" si="1"/>
        <v>3.5014005602240897E-2</v>
      </c>
    </row>
    <row r="14" spans="1:10" x14ac:dyDescent="0.25">
      <c r="A14" t="s">
        <v>63</v>
      </c>
      <c r="B14" s="8">
        <v>22</v>
      </c>
      <c r="C14">
        <v>3.375</v>
      </c>
      <c r="D14">
        <v>3.125</v>
      </c>
      <c r="G14" s="14">
        <v>0.625</v>
      </c>
      <c r="H14" s="7">
        <f t="shared" si="0"/>
        <v>29.125</v>
      </c>
      <c r="J14" s="13">
        <f t="shared" si="1"/>
        <v>2.719421101774043E-2</v>
      </c>
    </row>
    <row r="15" spans="1:10" x14ac:dyDescent="0.25">
      <c r="A15" t="s">
        <v>77</v>
      </c>
      <c r="B15" s="8">
        <v>21.5</v>
      </c>
      <c r="C15">
        <v>3.375</v>
      </c>
      <c r="E15">
        <v>2.875</v>
      </c>
      <c r="G15" s="14">
        <v>0.625</v>
      </c>
      <c r="H15" s="7">
        <f t="shared" si="0"/>
        <v>28.375</v>
      </c>
      <c r="J15" s="13">
        <f t="shared" si="1"/>
        <v>2.6493930905695611E-2</v>
      </c>
    </row>
    <row r="16" spans="1:10" x14ac:dyDescent="0.25">
      <c r="A16" t="s">
        <v>78</v>
      </c>
      <c r="B16" s="8">
        <v>24</v>
      </c>
      <c r="C16">
        <v>3.375</v>
      </c>
      <c r="H16" s="7">
        <f t="shared" si="0"/>
        <v>27.375</v>
      </c>
      <c r="J16" s="13">
        <f t="shared" si="1"/>
        <v>2.5560224089635854E-2</v>
      </c>
    </row>
    <row r="17" spans="1:10" x14ac:dyDescent="0.25">
      <c r="A17" t="s">
        <v>67</v>
      </c>
      <c r="B17" s="8">
        <v>21.5</v>
      </c>
      <c r="F17">
        <v>2.625</v>
      </c>
      <c r="H17" s="7">
        <f t="shared" si="0"/>
        <v>24.125</v>
      </c>
      <c r="J17" s="13">
        <f t="shared" si="1"/>
        <v>2.2525676937441643E-2</v>
      </c>
    </row>
    <row r="18" spans="1:10" x14ac:dyDescent="0.25">
      <c r="A18" t="s">
        <v>60</v>
      </c>
      <c r="B18" s="8">
        <v>21.5</v>
      </c>
      <c r="G18" s="14">
        <v>0.625</v>
      </c>
      <c r="H18" s="7">
        <f t="shared" si="0"/>
        <v>22.125</v>
      </c>
      <c r="J18" s="13">
        <f t="shared" si="1"/>
        <v>2.0658263305322128E-2</v>
      </c>
    </row>
    <row r="19" spans="1:10" x14ac:dyDescent="0.25">
      <c r="A19" t="s">
        <v>72</v>
      </c>
      <c r="B19" s="8"/>
      <c r="C19">
        <v>3.125</v>
      </c>
      <c r="E19">
        <v>2.875</v>
      </c>
      <c r="H19" s="7">
        <f t="shared" si="0"/>
        <v>6</v>
      </c>
      <c r="J19" s="13">
        <f t="shared" si="1"/>
        <v>5.6022408963585435E-3</v>
      </c>
    </row>
    <row r="20" spans="1:10" x14ac:dyDescent="0.25">
      <c r="A20" t="s">
        <v>64</v>
      </c>
      <c r="B20" s="8">
        <v>1</v>
      </c>
      <c r="F20">
        <v>2.625</v>
      </c>
      <c r="H20" s="7">
        <f t="shared" si="0"/>
        <v>3.625</v>
      </c>
      <c r="J20" s="13">
        <f t="shared" si="1"/>
        <v>3.3846872082166201E-3</v>
      </c>
    </row>
    <row r="21" spans="1:10" x14ac:dyDescent="0.25">
      <c r="A21" t="s">
        <v>73</v>
      </c>
      <c r="B21" s="8"/>
      <c r="E21">
        <v>2.875</v>
      </c>
      <c r="G21" s="14">
        <v>0.625</v>
      </c>
      <c r="H21" s="7">
        <f t="shared" si="0"/>
        <v>3.5</v>
      </c>
      <c r="J21" s="13">
        <f t="shared" si="1"/>
        <v>3.2679738562091504E-3</v>
      </c>
    </row>
    <row r="22" spans="1:10" x14ac:dyDescent="0.25">
      <c r="A22" t="s">
        <v>75</v>
      </c>
      <c r="B22" s="8"/>
      <c r="E22">
        <v>2.875</v>
      </c>
      <c r="G22" s="14">
        <v>0.625</v>
      </c>
      <c r="H22" s="7">
        <f t="shared" si="0"/>
        <v>3.5</v>
      </c>
      <c r="J22" s="13">
        <f t="shared" si="1"/>
        <v>3.2679738562091504E-3</v>
      </c>
    </row>
    <row r="23" spans="1:10" x14ac:dyDescent="0.25">
      <c r="A23" t="s">
        <v>68</v>
      </c>
      <c r="B23" s="8"/>
      <c r="E23">
        <v>2.875</v>
      </c>
      <c r="H23" s="7">
        <f t="shared" si="0"/>
        <v>2.875</v>
      </c>
      <c r="J23" s="13">
        <f t="shared" si="1"/>
        <v>2.6844070961718021E-3</v>
      </c>
    </row>
    <row r="24" spans="1:10" x14ac:dyDescent="0.25">
      <c r="A24" t="s">
        <v>66</v>
      </c>
      <c r="B24" s="8"/>
      <c r="F24">
        <v>2.625</v>
      </c>
      <c r="H24" s="7">
        <f t="shared" si="0"/>
        <v>2.625</v>
      </c>
      <c r="J24" s="13">
        <f t="shared" si="1"/>
        <v>2.4509803921568627E-3</v>
      </c>
    </row>
    <row r="25" spans="1:10" x14ac:dyDescent="0.25">
      <c r="A25" t="s">
        <v>69</v>
      </c>
      <c r="B25" s="8"/>
      <c r="F25">
        <v>2.625</v>
      </c>
      <c r="H25" s="7">
        <f t="shared" si="0"/>
        <v>2.625</v>
      </c>
      <c r="J25" s="13">
        <f t="shared" si="1"/>
        <v>2.4509803921568627E-3</v>
      </c>
    </row>
    <row r="26" spans="1:10" x14ac:dyDescent="0.25">
      <c r="A26" t="s">
        <v>79</v>
      </c>
      <c r="B26" s="8">
        <v>1</v>
      </c>
      <c r="H26" s="7">
        <f t="shared" si="0"/>
        <v>1</v>
      </c>
      <c r="J26" s="13">
        <f t="shared" si="1"/>
        <v>9.3370681605975728E-4</v>
      </c>
    </row>
    <row r="27" spans="1:10" x14ac:dyDescent="0.25">
      <c r="A27" t="s">
        <v>80</v>
      </c>
      <c r="B27" s="8"/>
      <c r="H27" s="7">
        <f t="shared" si="0"/>
        <v>0</v>
      </c>
      <c r="J27" s="13">
        <f t="shared" si="1"/>
        <v>0</v>
      </c>
    </row>
    <row r="28" spans="1:10" x14ac:dyDescent="0.25">
      <c r="A28" t="s">
        <v>57</v>
      </c>
      <c r="B28" s="8"/>
      <c r="H28" s="7">
        <f t="shared" si="0"/>
        <v>0</v>
      </c>
      <c r="J28" s="13">
        <f t="shared" si="1"/>
        <v>0</v>
      </c>
    </row>
    <row r="29" spans="1:10" x14ac:dyDescent="0.25">
      <c r="A29" t="s">
        <v>74</v>
      </c>
      <c r="B29" s="8"/>
      <c r="H29" s="7">
        <f t="shared" si="0"/>
        <v>0</v>
      </c>
      <c r="J29" s="13">
        <f t="shared" si="1"/>
        <v>0</v>
      </c>
    </row>
    <row r="30" spans="1:10" x14ac:dyDescent="0.25">
      <c r="A30" t="s">
        <v>71</v>
      </c>
      <c r="B30" s="8"/>
      <c r="H30" s="7">
        <f t="shared" si="0"/>
        <v>0</v>
      </c>
      <c r="J30" s="13">
        <f t="shared" si="1"/>
        <v>0</v>
      </c>
    </row>
    <row r="31" spans="1:10" x14ac:dyDescent="0.25">
      <c r="A31" t="s">
        <v>82</v>
      </c>
      <c r="B31" s="8">
        <v>1071</v>
      </c>
      <c r="H31" s="12">
        <f>SUM(B4:G30)</f>
        <v>1068.375</v>
      </c>
    </row>
    <row r="34" spans="1:2" x14ac:dyDescent="0.25">
      <c r="A34" t="s">
        <v>21</v>
      </c>
      <c r="B34" t="s">
        <v>70</v>
      </c>
    </row>
    <row r="36" spans="1:2" x14ac:dyDescent="0.25">
      <c r="A36" t="s">
        <v>81</v>
      </c>
      <c r="B36" s="15" t="s">
        <v>111</v>
      </c>
    </row>
    <row r="37" spans="1:2" x14ac:dyDescent="0.25">
      <c r="A37" t="s">
        <v>58</v>
      </c>
      <c r="B37" s="9">
        <v>10</v>
      </c>
    </row>
    <row r="38" spans="1:2" x14ac:dyDescent="0.25">
      <c r="A38" t="s">
        <v>59</v>
      </c>
      <c r="B38" s="9">
        <v>10</v>
      </c>
    </row>
    <row r="39" spans="1:2" x14ac:dyDescent="0.25">
      <c r="A39" t="s">
        <v>54</v>
      </c>
      <c r="B39" s="9">
        <v>10</v>
      </c>
    </row>
    <row r="40" spans="1:2" x14ac:dyDescent="0.25">
      <c r="A40" t="s">
        <v>63</v>
      </c>
      <c r="B40" s="9">
        <v>9</v>
      </c>
    </row>
    <row r="41" spans="1:2" x14ac:dyDescent="0.25">
      <c r="A41" t="s">
        <v>61</v>
      </c>
      <c r="B41" s="9">
        <v>9</v>
      </c>
    </row>
    <row r="42" spans="1:2" x14ac:dyDescent="0.25">
      <c r="A42" t="s">
        <v>60</v>
      </c>
      <c r="B42" s="9">
        <v>9</v>
      </c>
    </row>
    <row r="43" spans="1:2" x14ac:dyDescent="0.25">
      <c r="A43" t="s">
        <v>55</v>
      </c>
      <c r="B43" s="9">
        <v>9</v>
      </c>
    </row>
    <row r="44" spans="1:2" x14ac:dyDescent="0.25">
      <c r="A44" t="s">
        <v>53</v>
      </c>
      <c r="B44" s="9">
        <v>9</v>
      </c>
    </row>
    <row r="45" spans="1:2" x14ac:dyDescent="0.25">
      <c r="A45" t="s">
        <v>68</v>
      </c>
      <c r="B45" s="9">
        <v>7</v>
      </c>
    </row>
    <row r="46" spans="1:2" x14ac:dyDescent="0.25">
      <c r="A46" t="s">
        <v>62</v>
      </c>
      <c r="B46" s="9">
        <v>7</v>
      </c>
    </row>
    <row r="47" spans="1:2" x14ac:dyDescent="0.25">
      <c r="A47" t="s">
        <v>64</v>
      </c>
      <c r="B47" s="9">
        <v>7</v>
      </c>
    </row>
    <row r="48" spans="1:2" x14ac:dyDescent="0.25">
      <c r="A48" t="s">
        <v>56</v>
      </c>
      <c r="B48" s="9">
        <v>7</v>
      </c>
    </row>
    <row r="49" spans="1:2" x14ac:dyDescent="0.25">
      <c r="A49" t="s">
        <v>65</v>
      </c>
      <c r="B49" s="9">
        <v>7</v>
      </c>
    </row>
    <row r="50" spans="1:2" x14ac:dyDescent="0.25">
      <c r="A50" t="s">
        <v>73</v>
      </c>
      <c r="B50" s="9">
        <v>6</v>
      </c>
    </row>
    <row r="51" spans="1:2" x14ac:dyDescent="0.25">
      <c r="A51" t="s">
        <v>75</v>
      </c>
      <c r="B51" s="9">
        <v>6</v>
      </c>
    </row>
    <row r="52" spans="1:2" x14ac:dyDescent="0.25">
      <c r="A52" t="s">
        <v>77</v>
      </c>
      <c r="B52" s="9">
        <v>6</v>
      </c>
    </row>
    <row r="53" spans="1:2" x14ac:dyDescent="0.25">
      <c r="A53" t="s">
        <v>76</v>
      </c>
      <c r="B53" s="9">
        <v>6</v>
      </c>
    </row>
    <row r="54" spans="1:2" x14ac:dyDescent="0.25">
      <c r="A54" t="s">
        <v>57</v>
      </c>
      <c r="B54" s="9">
        <v>6</v>
      </c>
    </row>
    <row r="55" spans="1:2" x14ac:dyDescent="0.25">
      <c r="A55" t="s">
        <v>67</v>
      </c>
      <c r="B55" s="9">
        <v>6</v>
      </c>
    </row>
    <row r="56" spans="1:2" x14ac:dyDescent="0.25">
      <c r="A56" t="s">
        <v>66</v>
      </c>
      <c r="B56" s="9">
        <v>5</v>
      </c>
    </row>
    <row r="57" spans="1:2" x14ac:dyDescent="0.25">
      <c r="A57" t="s">
        <v>72</v>
      </c>
      <c r="B57" s="9">
        <v>4</v>
      </c>
    </row>
    <row r="58" spans="1:2" x14ac:dyDescent="0.25">
      <c r="A58" t="s">
        <v>78</v>
      </c>
      <c r="B58" s="9">
        <v>4</v>
      </c>
    </row>
    <row r="59" spans="1:2" x14ac:dyDescent="0.25">
      <c r="A59" t="s">
        <v>80</v>
      </c>
      <c r="B59" s="9">
        <v>3</v>
      </c>
    </row>
    <row r="60" spans="1:2" x14ac:dyDescent="0.25">
      <c r="A60" t="s">
        <v>69</v>
      </c>
      <c r="B60" s="9">
        <v>3</v>
      </c>
    </row>
    <row r="61" spans="1:2" x14ac:dyDescent="0.25">
      <c r="A61" t="s">
        <v>79</v>
      </c>
      <c r="B61" s="9">
        <v>3</v>
      </c>
    </row>
    <row r="62" spans="1:2" x14ac:dyDescent="0.25">
      <c r="A62" t="s">
        <v>74</v>
      </c>
      <c r="B62" s="9">
        <v>3</v>
      </c>
    </row>
    <row r="63" spans="1:2" x14ac:dyDescent="0.25">
      <c r="A63" t="s">
        <v>71</v>
      </c>
      <c r="B63" s="9">
        <v>3</v>
      </c>
    </row>
    <row r="64" spans="1:2" x14ac:dyDescent="0.25">
      <c r="A64" t="s">
        <v>82</v>
      </c>
      <c r="B64" s="9">
        <f>SUM(B37:B63)</f>
        <v>174</v>
      </c>
    </row>
  </sheetData>
  <sortState xmlns:xlrd2="http://schemas.microsoft.com/office/spreadsheetml/2017/richdata2" ref="A4:H30">
    <sortCondition descending="1" ref="H4:H30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Top ČR 50 +medaile</vt:lpstr>
      <vt:lpstr>Dospělí</vt:lpstr>
      <vt:lpstr>Žáci Žákyně</vt:lpstr>
      <vt:lpstr>Ml žáci žákyně</vt:lpstr>
      <vt:lpstr>Přípravky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Pech</dc:creator>
  <cp:lastModifiedBy>Zdeněk Pech</cp:lastModifiedBy>
  <dcterms:created xsi:type="dcterms:W3CDTF">2023-02-09T12:25:16Z</dcterms:created>
  <dcterms:modified xsi:type="dcterms:W3CDTF">2023-04-03T18:21:40Z</dcterms:modified>
</cp:coreProperties>
</file>