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skokj\Desktop\Závody - dokumenty\Jindřicháč a MKK\2024\"/>
    </mc:Choice>
  </mc:AlternateContent>
  <xr:revisionPtr revIDLastSave="0" documentId="13_ncr:1_{860B5C7B-B26D-4C15-9007-F8666BBEA9F7}" xr6:coauthVersionLast="47" xr6:coauthVersionMax="47" xr10:uidLastSave="{00000000-0000-0000-0000-000000000000}"/>
  <bookViews>
    <workbookView xWindow="-108" yWindow="-108" windowWidth="23256" windowHeight="13176" tabRatio="769" activeTab="2" xr2:uid="{00000000-000D-0000-FFFF-FFFF00000000}"/>
  </bookViews>
  <sheets>
    <sheet name="EleHš" sheetId="1" r:id="rId1"/>
    <sheet name="EleZš" sheetId="2" r:id="rId2"/>
    <sheet name="HendM" sheetId="17" r:id="rId3"/>
    <sheet name="HendZ" sheetId="18" r:id="rId4"/>
    <sheet name="Startovky" sheetId="19" r:id="rId5"/>
    <sheet name="výsledky" sheetId="20" r:id="rId6"/>
    <sheet name="statistika" sheetId="21" r:id="rId7"/>
  </sheets>
  <definedNames>
    <definedName name="_xlnm.Print_Titles" localSheetId="0">EleHš!$1:$4</definedName>
    <definedName name="_xlnm.Print_Titles" localSheetId="1">EleZš!$1:$4</definedName>
    <definedName name="_xlnm.Print_Titles" localSheetId="2">HendM!$1:$4</definedName>
    <definedName name="_xlnm.Print_Titles" localSheetId="3">HendZ!$1:$4</definedName>
    <definedName name="_xlnm.Print_Titles" localSheetId="4">Startovky!$1:$5</definedName>
    <definedName name="_xlnm.Print_Titles" localSheetId="5">výsledky!$1:$4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9" i="2"/>
  <c r="L10" i="2"/>
  <c r="L11" i="2"/>
  <c r="L7" i="2"/>
  <c r="L15" i="2"/>
  <c r="L8" i="2"/>
  <c r="L14" i="2"/>
  <c r="L12" i="2"/>
  <c r="L5" i="2"/>
  <c r="L16" i="2"/>
  <c r="L13" i="2"/>
  <c r="N6" i="2"/>
  <c r="N9" i="2"/>
  <c r="N10" i="2"/>
  <c r="N11" i="2"/>
  <c r="N7" i="2"/>
  <c r="N15" i="2"/>
  <c r="N8" i="2"/>
  <c r="N14" i="2"/>
  <c r="N12" i="2"/>
  <c r="N5" i="2"/>
  <c r="N13" i="2"/>
  <c r="N17" i="2"/>
  <c r="N10" i="1"/>
  <c r="N11" i="1"/>
  <c r="N13" i="1"/>
  <c r="N5" i="1"/>
  <c r="N9" i="1"/>
  <c r="N8" i="1"/>
  <c r="N16" i="1"/>
  <c r="N18" i="1"/>
  <c r="N7" i="1"/>
  <c r="N6" i="1"/>
  <c r="N14" i="1"/>
  <c r="N19" i="1"/>
  <c r="N12" i="1"/>
  <c r="N15" i="1"/>
  <c r="J10" i="1"/>
  <c r="J11" i="1"/>
  <c r="J13" i="1"/>
  <c r="J5" i="1"/>
  <c r="J9" i="1"/>
  <c r="J8" i="1"/>
  <c r="J16" i="1"/>
  <c r="J18" i="1"/>
  <c r="J17" i="1"/>
  <c r="J7" i="1"/>
  <c r="J6" i="1"/>
  <c r="J14" i="1"/>
  <c r="J19" i="1"/>
  <c r="J12" i="1"/>
  <c r="J15" i="1"/>
  <c r="J11" i="2"/>
  <c r="J6" i="2"/>
  <c r="J9" i="2"/>
  <c r="J10" i="2"/>
  <c r="J7" i="2"/>
  <c r="J15" i="2"/>
  <c r="J8" i="2"/>
  <c r="J14" i="2"/>
  <c r="J12" i="2"/>
  <c r="J5" i="2"/>
  <c r="J16" i="2"/>
  <c r="J13" i="2"/>
  <c r="J17" i="2"/>
  <c r="L10" i="1"/>
  <c r="L11" i="1"/>
  <c r="L13" i="1"/>
  <c r="L20" i="1"/>
  <c r="L5" i="1"/>
  <c r="L9" i="1"/>
  <c r="L8" i="1"/>
  <c r="L16" i="1"/>
  <c r="L18" i="1"/>
  <c r="L17" i="1"/>
  <c r="L7" i="1"/>
  <c r="L21" i="1"/>
  <c r="L22" i="1"/>
  <c r="L6" i="1"/>
  <c r="L14" i="1"/>
  <c r="L19" i="1"/>
  <c r="L12" i="1"/>
  <c r="L15" i="1"/>
  <c r="G6" i="2"/>
  <c r="G9" i="2"/>
  <c r="G10" i="2"/>
  <c r="G11" i="2"/>
  <c r="G7" i="2"/>
  <c r="G15" i="2"/>
  <c r="G8" i="2"/>
  <c r="G14" i="2"/>
  <c r="G12" i="2"/>
  <c r="G5" i="2"/>
  <c r="G16" i="2"/>
  <c r="G13" i="2"/>
  <c r="G17" i="2"/>
  <c r="E6" i="20"/>
  <c r="E7" i="20"/>
  <c r="E8" i="20"/>
  <c r="E9" i="20"/>
  <c r="E10" i="20"/>
  <c r="E11" i="20"/>
  <c r="E12" i="20"/>
  <c r="E13" i="20"/>
  <c r="E14" i="20"/>
  <c r="E15" i="20"/>
  <c r="E16" i="20"/>
  <c r="E17" i="20"/>
  <c r="E5" i="20"/>
  <c r="G10" i="1"/>
  <c r="G11" i="1"/>
  <c r="G13" i="1"/>
  <c r="G20" i="1"/>
  <c r="G5" i="1"/>
  <c r="G9" i="1"/>
  <c r="G8" i="1"/>
  <c r="G16" i="1"/>
  <c r="G18" i="1"/>
  <c r="G17" i="1"/>
  <c r="G7" i="1"/>
  <c r="G21" i="1"/>
  <c r="G22" i="1"/>
  <c r="G6" i="1"/>
  <c r="G14" i="1"/>
  <c r="G19" i="1"/>
  <c r="G12" i="1"/>
  <c r="G15" i="1"/>
  <c r="O6" i="18"/>
  <c r="O7" i="18"/>
  <c r="O5" i="18"/>
  <c r="O8" i="18" l="1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D4" i="21" l="1"/>
  <c r="E3" i="20" l="1"/>
  <c r="O6" i="2" l="1"/>
  <c r="O9" i="2"/>
  <c r="O11" i="2"/>
  <c r="O7" i="2"/>
  <c r="O10" i="2"/>
  <c r="O15" i="2"/>
  <c r="O12" i="2"/>
  <c r="O8" i="2"/>
  <c r="O14" i="2"/>
  <c r="O5" i="2"/>
  <c r="O16" i="2"/>
  <c r="P16" i="2" s="1"/>
  <c r="O13" i="2"/>
  <c r="P13" i="2" s="1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17" i="2"/>
  <c r="O18" i="1"/>
  <c r="O10" i="1"/>
  <c r="O22" i="1"/>
  <c r="O15" i="1"/>
  <c r="O5" i="1"/>
  <c r="O9" i="1"/>
  <c r="O17" i="1"/>
  <c r="P17" i="1" s="1"/>
  <c r="O6" i="1"/>
  <c r="O11" i="1"/>
  <c r="O8" i="1"/>
  <c r="O20" i="1"/>
  <c r="O13" i="1"/>
  <c r="P13" i="1" s="1"/>
  <c r="O16" i="1"/>
  <c r="O21" i="1"/>
  <c r="O14" i="1"/>
  <c r="O19" i="1"/>
  <c r="O1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7" i="1"/>
  <c r="P5" i="2" l="1"/>
  <c r="P12" i="2"/>
  <c r="P14" i="2"/>
  <c r="P15" i="2"/>
  <c r="P7" i="2"/>
  <c r="P10" i="2"/>
  <c r="P9" i="2"/>
  <c r="P17" i="2"/>
  <c r="P6" i="2"/>
  <c r="P16" i="1"/>
  <c r="P18" i="1"/>
  <c r="P8" i="1"/>
  <c r="P11" i="1"/>
  <c r="P6" i="1"/>
  <c r="P7" i="1"/>
  <c r="P9" i="1"/>
  <c r="P20" i="1"/>
  <c r="P12" i="1"/>
  <c r="P5" i="1"/>
  <c r="P19" i="1"/>
  <c r="P15" i="1"/>
  <c r="P14" i="1"/>
  <c r="P22" i="1"/>
  <c r="D5" i="21"/>
  <c r="C5" i="21"/>
  <c r="C4" i="21"/>
  <c r="AC3" i="20"/>
  <c r="W3" i="20"/>
  <c r="Q3" i="20"/>
  <c r="K3" i="20"/>
  <c r="E5" i="21" l="1"/>
  <c r="D6" i="21"/>
  <c r="E4" i="21"/>
  <c r="C6" i="21"/>
  <c r="E6" i="21" l="1"/>
</calcChain>
</file>

<file path=xl/sharedStrings.xml><?xml version="1.0" encoding="utf-8"?>
<sst xmlns="http://schemas.openxmlformats.org/spreadsheetml/2006/main" count="525" uniqueCount="168">
  <si>
    <t>č.</t>
  </si>
  <si>
    <t>Jméno</t>
  </si>
  <si>
    <t>Ročník</t>
  </si>
  <si>
    <t>Oddíl</t>
  </si>
  <si>
    <t>Sprint</t>
  </si>
  <si>
    <t>Sprint - 50 m</t>
  </si>
  <si>
    <t>Skok daleký</t>
  </si>
  <si>
    <t>Kriket</t>
  </si>
  <si>
    <t>Střední trať</t>
  </si>
  <si>
    <t>souč.</t>
  </si>
  <si>
    <t>Celk. pořadí</t>
  </si>
  <si>
    <t>vítr</t>
  </si>
  <si>
    <t>poř.</t>
  </si>
  <si>
    <t>výkon</t>
  </si>
  <si>
    <t>Atletický Jindřicháč - atletická školka, hoši</t>
  </si>
  <si>
    <t>Atletický Jindřicháč - atletická školka, dívky</t>
  </si>
  <si>
    <t>Sprint - 60 m</t>
  </si>
  <si>
    <t>200 m</t>
  </si>
  <si>
    <t>800 m</t>
  </si>
  <si>
    <t>Atletický Jindřicháč - hendikepovaní muži</t>
  </si>
  <si>
    <t>Atletický Jindřicháč - hendikepované ženy</t>
  </si>
  <si>
    <t>Běh</t>
  </si>
  <si>
    <t>Dráha</t>
  </si>
  <si>
    <t>Výkon</t>
  </si>
  <si>
    <t>Vítr</t>
  </si>
  <si>
    <t>Kategorie</t>
  </si>
  <si>
    <t>Začátek</t>
  </si>
  <si>
    <t>Kategorie:</t>
  </si>
  <si>
    <t>Začátek:</t>
  </si>
  <si>
    <t>1. pokus</t>
  </si>
  <si>
    <t>2. pokus</t>
  </si>
  <si>
    <t>3. pokus</t>
  </si>
  <si>
    <t>Pořadí</t>
  </si>
  <si>
    <t>Hod kriketovým míčkem</t>
  </si>
  <si>
    <t xml:space="preserve">Vrh koulí - </t>
  </si>
  <si>
    <t>xx</t>
  </si>
  <si>
    <t>Vyvěšeno v:</t>
  </si>
  <si>
    <t>Chlapci</t>
  </si>
  <si>
    <t>Dívky</t>
  </si>
  <si>
    <t>Součet</t>
  </si>
  <si>
    <t>Atletická školka</t>
  </si>
  <si>
    <t>Minipřípravka</t>
  </si>
  <si>
    <t>Přípravka</t>
  </si>
  <si>
    <t>Mladší žactvo</t>
  </si>
  <si>
    <t>Žactvo</t>
  </si>
  <si>
    <t>Dorost</t>
  </si>
  <si>
    <t>Dospělí</t>
  </si>
  <si>
    <t>Hendikepovaní</t>
  </si>
  <si>
    <t>Dálka</t>
  </si>
  <si>
    <t>Koule</t>
  </si>
  <si>
    <t>Disciplíny kategorií - pokusy, váha, vzdálenost</t>
  </si>
  <si>
    <t>50 m</t>
  </si>
  <si>
    <t>60 m</t>
  </si>
  <si>
    <t>100 m</t>
  </si>
  <si>
    <t>2 pokusy, MO</t>
  </si>
  <si>
    <t>3 pokusy, PR</t>
  </si>
  <si>
    <t>2 pokusy, ZS</t>
  </si>
  <si>
    <t>-</t>
  </si>
  <si>
    <t>3 pok., 2/3 kg</t>
  </si>
  <si>
    <t>3 pok., 3/4 kg</t>
  </si>
  <si>
    <t>3 pok., 3/5 kg</t>
  </si>
  <si>
    <t>3 pok., 4/7 kg</t>
  </si>
  <si>
    <t>Počty závodníků</t>
  </si>
  <si>
    <t>Přehled zkratek oddílů</t>
  </si>
  <si>
    <t>SKOK J. Hradec z. s.</t>
  </si>
  <si>
    <t>SKOKJH</t>
  </si>
  <si>
    <t>TJ Chyšky z. s.</t>
  </si>
  <si>
    <t>CHYSK</t>
  </si>
  <si>
    <t>Atletika Písek z. s.</t>
  </si>
  <si>
    <t>ATPIS</t>
  </si>
  <si>
    <t>TJ Nová Včelnice z. s.</t>
  </si>
  <si>
    <t>NVCEL</t>
  </si>
  <si>
    <t>TJ SK Čéčova Č. Budějovice z. s.</t>
  </si>
  <si>
    <t>CECCB</t>
  </si>
  <si>
    <t>TJ Sokol České Budějovice</t>
  </si>
  <si>
    <t>SOKCB</t>
  </si>
  <si>
    <t>TABOR</t>
  </si>
  <si>
    <t>TJ Vodní stavby Tábor z. s.</t>
  </si>
  <si>
    <t>TJ Jiskra Nová Bystřice z. s.</t>
  </si>
  <si>
    <t>JINBY</t>
  </si>
  <si>
    <t>4DVCB</t>
  </si>
  <si>
    <t>SK Čtyři Dvory Č. Budějovice</t>
  </si>
  <si>
    <t xml:space="preserve">Atletika Prachatice </t>
  </si>
  <si>
    <t>ATPRA</t>
  </si>
  <si>
    <t>Bechyňský atletický klub Bechyně</t>
  </si>
  <si>
    <t>BECHY</t>
  </si>
  <si>
    <t>TJ Blatná z. s.</t>
  </si>
  <si>
    <t>BLATN</t>
  </si>
  <si>
    <t>TJ ČZ Strakonice</t>
  </si>
  <si>
    <t>CZSTR</t>
  </si>
  <si>
    <t>TJ Jiskra Třeboň</t>
  </si>
  <si>
    <t>JITRE</t>
  </si>
  <si>
    <t>TJ Sokol Milevsko</t>
  </si>
  <si>
    <t>MILEV</t>
  </si>
  <si>
    <t>Sport klub Hojná Voda</t>
  </si>
  <si>
    <t>SKHVO</t>
  </si>
  <si>
    <t>SK Policie Č. Budějovice</t>
  </si>
  <si>
    <t>SKPCB</t>
  </si>
  <si>
    <t>Veselá atletika z. s.</t>
  </si>
  <si>
    <t>VESAT</t>
  </si>
  <si>
    <t>TJ Lokomotiva Veselí nad Lužnicí z. s.</t>
  </si>
  <si>
    <t>VESEL</t>
  </si>
  <si>
    <t>Podpis vrchníka a zapisovatele:</t>
  </si>
  <si>
    <t>Podpis zapisovatele:</t>
  </si>
  <si>
    <t>Podpis vrchníka:</t>
  </si>
  <si>
    <t>ULC Klosterneuburg (Austria)</t>
  </si>
  <si>
    <t>ULCKLO</t>
  </si>
  <si>
    <t>3 pokusy, MO</t>
  </si>
  <si>
    <t>3 pokusy, ZS</t>
  </si>
  <si>
    <t>300 m</t>
  </si>
  <si>
    <t>Lokomotiva České Velenice</t>
  </si>
  <si>
    <t>SPRSOB</t>
  </si>
  <si>
    <t>TJ Spartak Soběslav</t>
  </si>
  <si>
    <t>TJ Sokol Hluboká nad Vltavou</t>
  </si>
  <si>
    <t>Atletika Jižní Město, z. s.</t>
  </si>
  <si>
    <t>ATLJM</t>
  </si>
  <si>
    <t>AK Škoda Plzeň</t>
  </si>
  <si>
    <t>SKPLZ</t>
  </si>
  <si>
    <t>Atl. Školka - dívky</t>
  </si>
  <si>
    <t>Atl. Školka - hoši</t>
  </si>
  <si>
    <t>Střední trať - 200m</t>
  </si>
  <si>
    <t>200m</t>
  </si>
  <si>
    <t>CVELE</t>
  </si>
  <si>
    <t>SOKHLU</t>
  </si>
  <si>
    <t>Týmal Alex</t>
  </si>
  <si>
    <t>Klimeš Jiří</t>
  </si>
  <si>
    <t>Randa Jan</t>
  </si>
  <si>
    <t>Chán Samuel</t>
  </si>
  <si>
    <t>Jakubíček Mário</t>
  </si>
  <si>
    <t>Jakubíčková Markéta</t>
  </si>
  <si>
    <t>Pytlíková Andrea</t>
  </si>
  <si>
    <t>HBROD</t>
  </si>
  <si>
    <t>TJ Sokol Havlíčkův Brod</t>
  </si>
  <si>
    <t>Tanics Tadeáš</t>
  </si>
  <si>
    <t>Cmuntová Aneta</t>
  </si>
  <si>
    <t>Gulykáš Marek</t>
  </si>
  <si>
    <t>Koukolová Veronika</t>
  </si>
  <si>
    <t>Brus David</t>
  </si>
  <si>
    <t>Brus Viktor</t>
  </si>
  <si>
    <t>Drahotová Mája</t>
  </si>
  <si>
    <t>Drahota Jiří</t>
  </si>
  <si>
    <t>Šimánek Adam</t>
  </si>
  <si>
    <t>Kubíček Pavel</t>
  </si>
  <si>
    <t>Janko Filip</t>
  </si>
  <si>
    <t>ZIROV</t>
  </si>
  <si>
    <t>Košťál Vojtěch</t>
  </si>
  <si>
    <t>Košťál Matěj</t>
  </si>
  <si>
    <t>Němec Eliáš</t>
  </si>
  <si>
    <t>Zrostlíková Karolína</t>
  </si>
  <si>
    <t>JHKMA</t>
  </si>
  <si>
    <t>Loudín Richard</t>
  </si>
  <si>
    <t>Kösslová Tereza</t>
  </si>
  <si>
    <t>Hronová Lucie</t>
  </si>
  <si>
    <t>Dudová Markéta</t>
  </si>
  <si>
    <t>Svojanovská Alžběta</t>
  </si>
  <si>
    <t>Svojanovská Magdaléna</t>
  </si>
  <si>
    <t>Soukupová Tereza</t>
  </si>
  <si>
    <t>Soukupová Bára</t>
  </si>
  <si>
    <t>Augustinová Bára</t>
  </si>
  <si>
    <t>Podzimek Čeněk</t>
  </si>
  <si>
    <t>Kováč Samuel</t>
  </si>
  <si>
    <t>800m</t>
  </si>
  <si>
    <t>Atletická školka - dívky</t>
  </si>
  <si>
    <t>Sprint - 50m</t>
  </si>
  <si>
    <t>Atl. Školka - Hoši</t>
  </si>
  <si>
    <t>DNS</t>
  </si>
  <si>
    <t>Číslo</t>
  </si>
  <si>
    <t xml:space="preserve">200m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</si>
</sst>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:ss.00"/>
    <numFmt numFmtId="165" formatCode="hh:mm"/>
    <numFmt numFmtId="166" formatCode="0.0"/>
    <numFmt numFmtId="167" formatCode="00.00"/>
    <numFmt numFmtId="168" formatCode="\2000"/>
    <numFmt numFmtId="169" formatCode="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7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0" fillId="0" borderId="0" xfId="0" applyNumberFormat="1"/>
  </cellXfs>
  <cellStyles count="1">
    <cellStyle name="Normální" xfId="0" builtinId="0"/>
  </cellStyles>
  <dxfs count="4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EEBCBC"/>
        </patternFill>
      </fill>
    </dxf>
  </dxfs>
  <tableStyles count="0" defaultTableStyle="TableStyleMedium2" defaultPivotStyle="PivotStyleLight16"/>
  <colors>
    <mruColors>
      <color rgb="FFFF9999"/>
      <color rgb="FFFF7C80"/>
      <color rgb="FFF0A09E"/>
      <color rgb="FFF8BABA"/>
      <color rgb="FFF99595"/>
      <color rgb="FFEEBCBC"/>
      <color rgb="FFF3A7A7"/>
      <color rgb="FFFAA4A4"/>
      <color rgb="FFF4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zoomScaleNormal="100" workbookViewId="0">
      <pane ySplit="4" topLeftCell="A5" activePane="bottomLeft" state="frozen"/>
      <selection pane="bottomLeft" activeCell="P11" sqref="P11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5" max="6" width="8.88671875" customWidth="1"/>
    <col min="7" max="7" width="3.88671875" customWidth="1"/>
    <col min="8" max="9" width="8.88671875" customWidth="1"/>
    <col min="10" max="10" width="3.88671875" customWidth="1"/>
    <col min="11" max="11" width="8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5</v>
      </c>
      <c r="F3" s="48"/>
      <c r="G3" s="48"/>
      <c r="H3" s="48" t="s">
        <v>6</v>
      </c>
      <c r="I3" s="49"/>
      <c r="J3" s="49"/>
      <c r="K3" s="48" t="s">
        <v>7</v>
      </c>
      <c r="L3" s="48"/>
      <c r="M3" s="51" t="s">
        <v>17</v>
      </c>
      <c r="N3" s="51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49"/>
      <c r="P4" s="52"/>
    </row>
    <row r="5" spans="1:16" x14ac:dyDescent="0.3">
      <c r="A5" s="25">
        <v>6</v>
      </c>
      <c r="B5" s="25" t="s">
        <v>133</v>
      </c>
      <c r="C5" s="36">
        <v>17</v>
      </c>
      <c r="D5" s="15" t="s">
        <v>69</v>
      </c>
      <c r="E5" s="33">
        <v>9.33</v>
      </c>
      <c r="F5" s="32"/>
      <c r="G5" s="15">
        <f t="shared" ref="G5:G22" si="0">RANK(E5,$E$5:$E$22,1)</f>
        <v>2</v>
      </c>
      <c r="H5" s="37">
        <v>270</v>
      </c>
      <c r="I5" s="32"/>
      <c r="J5" s="15">
        <f t="shared" ref="J5:J19" si="1">RANK(H5,$H$5:$H$22,0)</f>
        <v>2</v>
      </c>
      <c r="K5" s="33">
        <v>17</v>
      </c>
      <c r="L5" s="15">
        <f t="shared" ref="L5:L22" si="2">RANK(K5,$K$5:$K$22,0)</f>
        <v>1</v>
      </c>
      <c r="M5" s="33">
        <v>38.94</v>
      </c>
      <c r="N5" s="15">
        <f t="shared" ref="N5:N16" si="3">RANK(M5,$M$5:$M$22,1)</f>
        <v>1</v>
      </c>
      <c r="O5" s="15">
        <f t="shared" ref="O5:O22" si="4">G5+J5+L5+N5</f>
        <v>6</v>
      </c>
      <c r="P5" s="27">
        <f>RANK(O5,$O$5:$O$22,1)</f>
        <v>1</v>
      </c>
    </row>
    <row r="6" spans="1:16" x14ac:dyDescent="0.3">
      <c r="A6" s="26">
        <v>15</v>
      </c>
      <c r="B6" s="26" t="s">
        <v>147</v>
      </c>
      <c r="C6" s="35">
        <v>17</v>
      </c>
      <c r="D6" s="16" t="s">
        <v>65</v>
      </c>
      <c r="E6" s="34">
        <v>9.2899999999999991</v>
      </c>
      <c r="F6" s="31"/>
      <c r="G6" s="16">
        <f t="shared" si="0"/>
        <v>1</v>
      </c>
      <c r="H6" s="38">
        <v>287</v>
      </c>
      <c r="I6" s="31"/>
      <c r="J6" s="16">
        <f t="shared" si="1"/>
        <v>1</v>
      </c>
      <c r="K6" s="34">
        <v>12.04</v>
      </c>
      <c r="L6" s="16">
        <f t="shared" si="2"/>
        <v>5</v>
      </c>
      <c r="M6" s="34">
        <v>39.24</v>
      </c>
      <c r="N6" s="16">
        <f t="shared" si="3"/>
        <v>2</v>
      </c>
      <c r="O6" s="16">
        <f t="shared" si="4"/>
        <v>9</v>
      </c>
      <c r="P6" s="28">
        <f>RANK(O6,$O$5:$O$22,1)</f>
        <v>2</v>
      </c>
    </row>
    <row r="7" spans="1:16" x14ac:dyDescent="0.3">
      <c r="A7" s="26">
        <v>12</v>
      </c>
      <c r="B7" s="26" t="s">
        <v>143</v>
      </c>
      <c r="C7" s="35">
        <v>18</v>
      </c>
      <c r="D7" s="16" t="s">
        <v>144</v>
      </c>
      <c r="E7" s="34">
        <v>9.5500000000000007</v>
      </c>
      <c r="F7" s="31"/>
      <c r="G7" s="16">
        <f t="shared" si="0"/>
        <v>3</v>
      </c>
      <c r="H7" s="38">
        <v>258</v>
      </c>
      <c r="I7" s="31"/>
      <c r="J7" s="16">
        <f t="shared" si="1"/>
        <v>3</v>
      </c>
      <c r="K7" s="34">
        <v>9.1199999999999992</v>
      </c>
      <c r="L7" s="16">
        <f t="shared" si="2"/>
        <v>8</v>
      </c>
      <c r="M7" s="34">
        <v>42.81</v>
      </c>
      <c r="N7" s="16">
        <f t="shared" si="3"/>
        <v>3</v>
      </c>
      <c r="O7" s="16">
        <f t="shared" si="4"/>
        <v>17</v>
      </c>
      <c r="P7" s="28">
        <f>RANK(O7,$O$5:$O$22,1)</f>
        <v>3</v>
      </c>
    </row>
    <row r="8" spans="1:16" x14ac:dyDescent="0.3">
      <c r="A8" s="26">
        <v>8</v>
      </c>
      <c r="B8" s="26" t="s">
        <v>137</v>
      </c>
      <c r="C8" s="35">
        <v>17</v>
      </c>
      <c r="D8" s="16" t="s">
        <v>65</v>
      </c>
      <c r="E8" s="34">
        <v>10.130000000000001</v>
      </c>
      <c r="F8" s="31"/>
      <c r="G8" s="16">
        <f t="shared" si="0"/>
        <v>4</v>
      </c>
      <c r="H8" s="38">
        <v>195</v>
      </c>
      <c r="I8" s="31"/>
      <c r="J8" s="16">
        <f t="shared" si="1"/>
        <v>7</v>
      </c>
      <c r="K8" s="34">
        <v>12.66</v>
      </c>
      <c r="L8" s="16">
        <f t="shared" si="2"/>
        <v>4</v>
      </c>
      <c r="M8" s="34">
        <v>44.65</v>
      </c>
      <c r="N8" s="16">
        <f t="shared" si="3"/>
        <v>4</v>
      </c>
      <c r="O8" s="16">
        <f t="shared" si="4"/>
        <v>19</v>
      </c>
      <c r="P8" s="28">
        <f>RANK(O8,$O$5:$O$22,1)</f>
        <v>4</v>
      </c>
    </row>
    <row r="9" spans="1:16" x14ac:dyDescent="0.3">
      <c r="A9" s="26">
        <v>7</v>
      </c>
      <c r="B9" s="26" t="s">
        <v>135</v>
      </c>
      <c r="C9" s="35">
        <v>17</v>
      </c>
      <c r="D9" s="16" t="s">
        <v>65</v>
      </c>
      <c r="E9" s="34">
        <v>10.68</v>
      </c>
      <c r="F9" s="31"/>
      <c r="G9" s="16">
        <f t="shared" si="0"/>
        <v>6</v>
      </c>
      <c r="H9" s="38">
        <v>171</v>
      </c>
      <c r="I9" s="31"/>
      <c r="J9" s="16">
        <f t="shared" si="1"/>
        <v>9</v>
      </c>
      <c r="K9" s="34">
        <v>16.05</v>
      </c>
      <c r="L9" s="16">
        <f t="shared" si="2"/>
        <v>2</v>
      </c>
      <c r="M9" s="34">
        <v>44.73</v>
      </c>
      <c r="N9" s="16">
        <f t="shared" si="3"/>
        <v>5</v>
      </c>
      <c r="O9" s="16">
        <f t="shared" si="4"/>
        <v>22</v>
      </c>
      <c r="P9" s="28">
        <f>RANK(O9,$O$5:$O$22,1)</f>
        <v>5</v>
      </c>
    </row>
    <row r="10" spans="1:16" x14ac:dyDescent="0.3">
      <c r="A10" s="26">
        <v>2</v>
      </c>
      <c r="B10" s="26" t="s">
        <v>125</v>
      </c>
      <c r="C10" s="35">
        <v>18</v>
      </c>
      <c r="D10" s="16" t="s">
        <v>65</v>
      </c>
      <c r="E10" s="34">
        <v>12.58</v>
      </c>
      <c r="F10" s="31"/>
      <c r="G10" s="16">
        <f t="shared" si="0"/>
        <v>9</v>
      </c>
      <c r="H10" s="38">
        <v>213</v>
      </c>
      <c r="I10" s="31"/>
      <c r="J10" s="16">
        <f t="shared" si="1"/>
        <v>5</v>
      </c>
      <c r="K10" s="34">
        <v>15.23</v>
      </c>
      <c r="L10" s="16">
        <f t="shared" si="2"/>
        <v>3</v>
      </c>
      <c r="M10" s="34">
        <v>49.96</v>
      </c>
      <c r="N10" s="16">
        <f t="shared" si="3"/>
        <v>7</v>
      </c>
      <c r="O10" s="16">
        <f t="shared" si="4"/>
        <v>24</v>
      </c>
      <c r="P10" s="28">
        <v>7</v>
      </c>
    </row>
    <row r="11" spans="1:16" x14ac:dyDescent="0.3">
      <c r="A11" s="26">
        <v>3</v>
      </c>
      <c r="B11" s="26" t="s">
        <v>126</v>
      </c>
      <c r="C11" s="35">
        <v>18</v>
      </c>
      <c r="D11" s="16" t="s">
        <v>57</v>
      </c>
      <c r="E11" s="34">
        <v>12.16</v>
      </c>
      <c r="F11" s="31"/>
      <c r="G11" s="16">
        <f t="shared" si="0"/>
        <v>8</v>
      </c>
      <c r="H11" s="38">
        <v>226</v>
      </c>
      <c r="I11" s="31"/>
      <c r="J11" s="16">
        <f t="shared" si="1"/>
        <v>4</v>
      </c>
      <c r="K11" s="34">
        <v>11.87</v>
      </c>
      <c r="L11" s="16">
        <f t="shared" si="2"/>
        <v>6</v>
      </c>
      <c r="M11" s="34">
        <v>45.6</v>
      </c>
      <c r="N11" s="16">
        <f t="shared" si="3"/>
        <v>6</v>
      </c>
      <c r="O11" s="16">
        <f t="shared" si="4"/>
        <v>24</v>
      </c>
      <c r="P11" s="28">
        <f t="shared" ref="P11:P20" si="5">RANK(O11,$O$5:$O$22,1)</f>
        <v>6</v>
      </c>
    </row>
    <row r="12" spans="1:16" x14ac:dyDescent="0.3">
      <c r="A12" s="26">
        <v>18</v>
      </c>
      <c r="B12" s="26" t="s">
        <v>160</v>
      </c>
      <c r="C12" s="35">
        <v>17</v>
      </c>
      <c r="D12" s="16" t="s">
        <v>65</v>
      </c>
      <c r="E12" s="34">
        <v>10.67</v>
      </c>
      <c r="F12" s="31"/>
      <c r="G12" s="16">
        <f t="shared" si="0"/>
        <v>5</v>
      </c>
      <c r="H12" s="38">
        <v>202</v>
      </c>
      <c r="I12" s="31"/>
      <c r="J12" s="16">
        <f t="shared" si="1"/>
        <v>6</v>
      </c>
      <c r="K12" s="34">
        <v>8.64</v>
      </c>
      <c r="L12" s="16">
        <f t="shared" si="2"/>
        <v>9</v>
      </c>
      <c r="M12" s="46">
        <v>50.59</v>
      </c>
      <c r="N12" s="16">
        <f t="shared" si="3"/>
        <v>8</v>
      </c>
      <c r="O12" s="16">
        <f t="shared" si="4"/>
        <v>28</v>
      </c>
      <c r="P12" s="28">
        <f t="shared" si="5"/>
        <v>8</v>
      </c>
    </row>
    <row r="13" spans="1:16" x14ac:dyDescent="0.3">
      <c r="A13" s="26">
        <v>4</v>
      </c>
      <c r="B13" s="26" t="s">
        <v>127</v>
      </c>
      <c r="C13" s="35">
        <v>19</v>
      </c>
      <c r="D13" s="16" t="s">
        <v>57</v>
      </c>
      <c r="E13" s="34">
        <v>12.99</v>
      </c>
      <c r="F13" s="31"/>
      <c r="G13" s="16">
        <f t="shared" si="0"/>
        <v>10</v>
      </c>
      <c r="H13" s="38">
        <v>173</v>
      </c>
      <c r="I13" s="31"/>
      <c r="J13" s="16">
        <f t="shared" si="1"/>
        <v>8</v>
      </c>
      <c r="K13" s="34">
        <v>9.4</v>
      </c>
      <c r="L13" s="16">
        <f t="shared" si="2"/>
        <v>7</v>
      </c>
      <c r="M13" s="34">
        <v>61.13</v>
      </c>
      <c r="N13" s="16">
        <f t="shared" si="3"/>
        <v>12</v>
      </c>
      <c r="O13" s="16">
        <f t="shared" si="4"/>
        <v>37</v>
      </c>
      <c r="P13" s="28">
        <f t="shared" si="5"/>
        <v>9</v>
      </c>
    </row>
    <row r="14" spans="1:16" x14ac:dyDescent="0.3">
      <c r="A14" s="26">
        <v>16</v>
      </c>
      <c r="B14" s="26" t="s">
        <v>150</v>
      </c>
      <c r="C14" s="35">
        <v>18</v>
      </c>
      <c r="D14" s="16" t="s">
        <v>57</v>
      </c>
      <c r="E14" s="34">
        <v>11.54</v>
      </c>
      <c r="F14" s="31"/>
      <c r="G14" s="16">
        <f t="shared" si="0"/>
        <v>7</v>
      </c>
      <c r="H14" s="38">
        <v>148</v>
      </c>
      <c r="I14" s="31"/>
      <c r="J14" s="16">
        <f t="shared" si="1"/>
        <v>11</v>
      </c>
      <c r="K14" s="34">
        <v>7.36</v>
      </c>
      <c r="L14" s="16">
        <f t="shared" si="2"/>
        <v>12</v>
      </c>
      <c r="M14" s="34">
        <v>56.42</v>
      </c>
      <c r="N14" s="16">
        <f t="shared" si="3"/>
        <v>9</v>
      </c>
      <c r="O14" s="16">
        <f t="shared" si="4"/>
        <v>39</v>
      </c>
      <c r="P14" s="28">
        <f t="shared" si="5"/>
        <v>10</v>
      </c>
    </row>
    <row r="15" spans="1:16" x14ac:dyDescent="0.3">
      <c r="A15" s="26">
        <v>1</v>
      </c>
      <c r="B15" s="26" t="s">
        <v>124</v>
      </c>
      <c r="C15" s="35">
        <v>19</v>
      </c>
      <c r="D15" s="16" t="s">
        <v>65</v>
      </c>
      <c r="E15" s="34">
        <v>13.57</v>
      </c>
      <c r="F15" s="31"/>
      <c r="G15" s="16">
        <f t="shared" si="0"/>
        <v>12</v>
      </c>
      <c r="H15" s="38">
        <v>139</v>
      </c>
      <c r="I15" s="31"/>
      <c r="J15" s="16">
        <f t="shared" si="1"/>
        <v>12</v>
      </c>
      <c r="K15" s="34">
        <v>8.58</v>
      </c>
      <c r="L15" s="16">
        <f t="shared" si="2"/>
        <v>10</v>
      </c>
      <c r="M15" s="34">
        <v>59.85</v>
      </c>
      <c r="N15" s="16">
        <f t="shared" si="3"/>
        <v>10</v>
      </c>
      <c r="O15" s="16">
        <f t="shared" si="4"/>
        <v>44</v>
      </c>
      <c r="P15" s="28">
        <f t="shared" si="5"/>
        <v>11</v>
      </c>
    </row>
    <row r="16" spans="1:16" x14ac:dyDescent="0.3">
      <c r="A16" s="26">
        <v>9</v>
      </c>
      <c r="B16" s="26" t="s">
        <v>138</v>
      </c>
      <c r="C16" s="35">
        <v>20</v>
      </c>
      <c r="D16" s="16" t="s">
        <v>65</v>
      </c>
      <c r="E16" s="34">
        <v>13.98</v>
      </c>
      <c r="F16" s="31"/>
      <c r="G16" s="16">
        <f t="shared" si="0"/>
        <v>13</v>
      </c>
      <c r="H16" s="38">
        <v>110</v>
      </c>
      <c r="I16" s="31"/>
      <c r="J16" s="16">
        <f t="shared" si="1"/>
        <v>14</v>
      </c>
      <c r="K16" s="34">
        <v>7.7</v>
      </c>
      <c r="L16" s="16">
        <f t="shared" si="2"/>
        <v>11</v>
      </c>
      <c r="M16" s="34">
        <v>60.03</v>
      </c>
      <c r="N16" s="16">
        <f t="shared" si="3"/>
        <v>11</v>
      </c>
      <c r="O16" s="16">
        <f t="shared" si="4"/>
        <v>49</v>
      </c>
      <c r="P16" s="28">
        <f t="shared" si="5"/>
        <v>12</v>
      </c>
    </row>
    <row r="17" spans="1:16" x14ac:dyDescent="0.3">
      <c r="A17" s="26">
        <v>11</v>
      </c>
      <c r="B17" s="26" t="s">
        <v>141</v>
      </c>
      <c r="C17" s="35">
        <v>18</v>
      </c>
      <c r="D17" s="16" t="s">
        <v>57</v>
      </c>
      <c r="E17" s="34">
        <v>13.15</v>
      </c>
      <c r="F17" s="31"/>
      <c r="G17" s="16">
        <f t="shared" si="0"/>
        <v>11</v>
      </c>
      <c r="H17" s="38">
        <v>156</v>
      </c>
      <c r="I17" s="31"/>
      <c r="J17" s="16">
        <f t="shared" si="1"/>
        <v>10</v>
      </c>
      <c r="K17" s="34">
        <v>1.96</v>
      </c>
      <c r="L17" s="16">
        <f t="shared" si="2"/>
        <v>17</v>
      </c>
      <c r="M17" s="34" t="s">
        <v>165</v>
      </c>
      <c r="N17" s="16">
        <v>18</v>
      </c>
      <c r="O17" s="16">
        <f t="shared" si="4"/>
        <v>56</v>
      </c>
      <c r="P17" s="28">
        <f t="shared" si="5"/>
        <v>13</v>
      </c>
    </row>
    <row r="18" spans="1:16" x14ac:dyDescent="0.3">
      <c r="A18" s="26">
        <v>10</v>
      </c>
      <c r="B18" s="26" t="s">
        <v>140</v>
      </c>
      <c r="C18" s="35">
        <v>21</v>
      </c>
      <c r="D18" s="16" t="s">
        <v>65</v>
      </c>
      <c r="E18" s="34">
        <v>17.45</v>
      </c>
      <c r="F18" s="31"/>
      <c r="G18" s="16">
        <f t="shared" si="0"/>
        <v>16</v>
      </c>
      <c r="H18" s="38">
        <v>113</v>
      </c>
      <c r="I18" s="31"/>
      <c r="J18" s="16">
        <f t="shared" si="1"/>
        <v>13</v>
      </c>
      <c r="K18" s="34">
        <v>3</v>
      </c>
      <c r="L18" s="16">
        <f t="shared" si="2"/>
        <v>16</v>
      </c>
      <c r="M18" s="34">
        <v>91.25</v>
      </c>
      <c r="N18" s="16">
        <f>RANK(M18,$M$5:$M$22,1)</f>
        <v>13</v>
      </c>
      <c r="O18" s="16">
        <f t="shared" si="4"/>
        <v>58</v>
      </c>
      <c r="P18" s="28">
        <f t="shared" si="5"/>
        <v>14</v>
      </c>
    </row>
    <row r="19" spans="1:16" x14ac:dyDescent="0.3">
      <c r="A19" s="26">
        <v>17</v>
      </c>
      <c r="B19" s="26" t="s">
        <v>159</v>
      </c>
      <c r="C19" s="35">
        <v>20</v>
      </c>
      <c r="D19" s="16" t="s">
        <v>57</v>
      </c>
      <c r="E19" s="34">
        <v>20.37</v>
      </c>
      <c r="F19" s="31"/>
      <c r="G19" s="16">
        <f t="shared" si="0"/>
        <v>17</v>
      </c>
      <c r="H19" s="38">
        <v>81</v>
      </c>
      <c r="I19" s="31"/>
      <c r="J19" s="16">
        <f t="shared" si="1"/>
        <v>15</v>
      </c>
      <c r="K19" s="34">
        <v>3.4</v>
      </c>
      <c r="L19" s="16">
        <f t="shared" si="2"/>
        <v>14</v>
      </c>
      <c r="M19" s="46">
        <v>92.83</v>
      </c>
      <c r="N19" s="16">
        <f>RANK(M19,$M$5:$M$22,1)</f>
        <v>14</v>
      </c>
      <c r="O19" s="16">
        <f t="shared" si="4"/>
        <v>60</v>
      </c>
      <c r="P19" s="28">
        <f t="shared" si="5"/>
        <v>15</v>
      </c>
    </row>
    <row r="20" spans="1:16" x14ac:dyDescent="0.3">
      <c r="A20" s="26">
        <v>5</v>
      </c>
      <c r="B20" s="26" t="s">
        <v>128</v>
      </c>
      <c r="C20" s="35">
        <v>19</v>
      </c>
      <c r="D20" s="16" t="s">
        <v>57</v>
      </c>
      <c r="E20" s="34">
        <v>16.13</v>
      </c>
      <c r="F20" s="31"/>
      <c r="G20" s="16">
        <f t="shared" si="0"/>
        <v>14</v>
      </c>
      <c r="H20" s="38" t="s">
        <v>165</v>
      </c>
      <c r="I20" s="31"/>
      <c r="J20" s="16">
        <v>18</v>
      </c>
      <c r="K20" s="34">
        <v>5.0999999999999996</v>
      </c>
      <c r="L20" s="16">
        <f t="shared" si="2"/>
        <v>13</v>
      </c>
      <c r="M20" s="34" t="s">
        <v>165</v>
      </c>
      <c r="N20" s="16">
        <v>18</v>
      </c>
      <c r="O20" s="16">
        <f t="shared" si="4"/>
        <v>63</v>
      </c>
      <c r="P20" s="28">
        <f t="shared" si="5"/>
        <v>16</v>
      </c>
    </row>
    <row r="21" spans="1:16" x14ac:dyDescent="0.3">
      <c r="A21" s="26">
        <v>13</v>
      </c>
      <c r="B21" s="26" t="s">
        <v>146</v>
      </c>
      <c r="C21" s="35">
        <v>21</v>
      </c>
      <c r="D21" s="16" t="s">
        <v>57</v>
      </c>
      <c r="E21" s="34">
        <v>22.54</v>
      </c>
      <c r="F21" s="31"/>
      <c r="G21" s="16">
        <f t="shared" si="0"/>
        <v>18</v>
      </c>
      <c r="H21" s="38" t="s">
        <v>165</v>
      </c>
      <c r="I21" s="31"/>
      <c r="J21" s="16">
        <v>18</v>
      </c>
      <c r="K21" s="34">
        <v>3.05</v>
      </c>
      <c r="L21" s="16">
        <f t="shared" si="2"/>
        <v>15</v>
      </c>
      <c r="M21" s="34" t="s">
        <v>165</v>
      </c>
      <c r="N21" s="16">
        <v>18</v>
      </c>
      <c r="O21" s="16">
        <f t="shared" si="4"/>
        <v>69</v>
      </c>
      <c r="P21" s="28">
        <v>18</v>
      </c>
    </row>
    <row r="22" spans="1:16" x14ac:dyDescent="0.3">
      <c r="A22" s="26">
        <v>14</v>
      </c>
      <c r="B22" s="26" t="s">
        <v>145</v>
      </c>
      <c r="C22" s="35">
        <v>19</v>
      </c>
      <c r="D22" s="16" t="s">
        <v>57</v>
      </c>
      <c r="E22" s="34">
        <v>16.940000000000001</v>
      </c>
      <c r="F22" s="31"/>
      <c r="G22" s="16">
        <f t="shared" si="0"/>
        <v>15</v>
      </c>
      <c r="H22" s="38" t="s">
        <v>165</v>
      </c>
      <c r="I22" s="31"/>
      <c r="J22" s="16">
        <v>18</v>
      </c>
      <c r="K22" s="34">
        <v>1.4</v>
      </c>
      <c r="L22" s="16">
        <f t="shared" si="2"/>
        <v>18</v>
      </c>
      <c r="M22" s="34" t="s">
        <v>165</v>
      </c>
      <c r="N22" s="16">
        <v>18</v>
      </c>
      <c r="O22" s="16">
        <f t="shared" si="4"/>
        <v>69</v>
      </c>
      <c r="P22" s="28">
        <f>RANK(O22,$O$5:$O$22,1)</f>
        <v>17</v>
      </c>
    </row>
    <row r="23" spans="1:16" x14ac:dyDescent="0.3">
      <c r="A23" s="26"/>
      <c r="B23" s="26"/>
      <c r="C23" s="35"/>
      <c r="D23" s="16"/>
      <c r="E23" s="34"/>
      <c r="F23" s="31"/>
      <c r="G23" s="16"/>
      <c r="H23" s="38"/>
      <c r="I23" s="31"/>
      <c r="J23" s="16"/>
      <c r="K23" s="34"/>
      <c r="L23" s="16"/>
      <c r="M23" s="39"/>
      <c r="N23" s="16"/>
      <c r="O23" s="16">
        <f t="shared" ref="O23:O61" si="6">G23+J23+L23+N23</f>
        <v>0</v>
      </c>
      <c r="P23" s="28"/>
    </row>
    <row r="24" spans="1:16" x14ac:dyDescent="0.3">
      <c r="A24" s="26"/>
      <c r="B24" s="26"/>
      <c r="C24" s="35"/>
      <c r="D24" s="16"/>
      <c r="E24" s="34"/>
      <c r="F24" s="31"/>
      <c r="G24" s="16"/>
      <c r="H24" s="38"/>
      <c r="I24" s="31"/>
      <c r="J24" s="16"/>
      <c r="K24" s="34"/>
      <c r="L24" s="16"/>
      <c r="M24" s="39"/>
      <c r="N24" s="16"/>
      <c r="O24" s="16">
        <f t="shared" si="6"/>
        <v>0</v>
      </c>
      <c r="P24" s="28"/>
    </row>
    <row r="25" spans="1:16" x14ac:dyDescent="0.3">
      <c r="A25" s="26"/>
      <c r="B25" s="26"/>
      <c r="C25" s="35"/>
      <c r="D25" s="16"/>
      <c r="E25" s="34"/>
      <c r="F25" s="31"/>
      <c r="G25" s="16"/>
      <c r="H25" s="38"/>
      <c r="I25" s="31"/>
      <c r="J25" s="16"/>
      <c r="K25" s="34"/>
      <c r="L25" s="16"/>
      <c r="M25" s="39"/>
      <c r="N25" s="16"/>
      <c r="O25" s="16">
        <f t="shared" si="6"/>
        <v>0</v>
      </c>
      <c r="P25" s="28"/>
    </row>
    <row r="26" spans="1:16" x14ac:dyDescent="0.3">
      <c r="A26" s="26"/>
      <c r="B26" s="26"/>
      <c r="C26" s="35"/>
      <c r="D26" s="16"/>
      <c r="E26" s="34"/>
      <c r="F26" s="31"/>
      <c r="G26" s="16"/>
      <c r="H26" s="38"/>
      <c r="I26" s="31"/>
      <c r="J26" s="16"/>
      <c r="K26" s="34"/>
      <c r="L26" s="16"/>
      <c r="M26" s="39"/>
      <c r="N26" s="16"/>
      <c r="O26" s="16">
        <f t="shared" si="6"/>
        <v>0</v>
      </c>
      <c r="P26" s="28"/>
    </row>
    <row r="27" spans="1:16" x14ac:dyDescent="0.3">
      <c r="A27" s="26"/>
      <c r="B27" s="26"/>
      <c r="C27" s="35"/>
      <c r="D27" s="16"/>
      <c r="E27" s="34"/>
      <c r="F27" s="31"/>
      <c r="G27" s="16"/>
      <c r="H27" s="38"/>
      <c r="I27" s="31"/>
      <c r="J27" s="16"/>
      <c r="K27" s="34"/>
      <c r="L27" s="16"/>
      <c r="M27" s="39"/>
      <c r="N27" s="16"/>
      <c r="O27" s="16">
        <f t="shared" si="6"/>
        <v>0</v>
      </c>
      <c r="P27" s="28"/>
    </row>
    <row r="28" spans="1:16" x14ac:dyDescent="0.3">
      <c r="A28" s="26"/>
      <c r="B28" s="26"/>
      <c r="C28" s="35"/>
      <c r="D28" s="16"/>
      <c r="E28" s="34"/>
      <c r="F28" s="31"/>
      <c r="G28" s="16"/>
      <c r="H28" s="38"/>
      <c r="I28" s="31"/>
      <c r="J28" s="16"/>
      <c r="K28" s="34"/>
      <c r="L28" s="16"/>
      <c r="M28" s="39"/>
      <c r="N28" s="16"/>
      <c r="O28" s="16">
        <f t="shared" si="6"/>
        <v>0</v>
      </c>
      <c r="P28" s="28"/>
    </row>
    <row r="29" spans="1:16" x14ac:dyDescent="0.3">
      <c r="A29" s="26"/>
      <c r="B29" s="26"/>
      <c r="C29" s="35"/>
      <c r="D29" s="16"/>
      <c r="E29" s="34"/>
      <c r="F29" s="31"/>
      <c r="G29" s="16"/>
      <c r="H29" s="38"/>
      <c r="I29" s="31"/>
      <c r="J29" s="16"/>
      <c r="K29" s="34"/>
      <c r="L29" s="16"/>
      <c r="M29" s="39"/>
      <c r="N29" s="16"/>
      <c r="O29" s="16">
        <f t="shared" si="6"/>
        <v>0</v>
      </c>
      <c r="P29" s="28"/>
    </row>
    <row r="30" spans="1:16" x14ac:dyDescent="0.3">
      <c r="A30" s="26"/>
      <c r="B30" s="26"/>
      <c r="C30" s="35"/>
      <c r="D30" s="16"/>
      <c r="E30" s="34"/>
      <c r="F30" s="31"/>
      <c r="G30" s="16"/>
      <c r="H30" s="38"/>
      <c r="I30" s="31"/>
      <c r="J30" s="16"/>
      <c r="K30" s="34"/>
      <c r="L30" s="16"/>
      <c r="M30" s="39"/>
      <c r="N30" s="16"/>
      <c r="O30" s="16">
        <f t="shared" si="6"/>
        <v>0</v>
      </c>
      <c r="P30" s="28"/>
    </row>
    <row r="31" spans="1:16" x14ac:dyDescent="0.3">
      <c r="A31" s="26"/>
      <c r="B31" s="26"/>
      <c r="C31" s="35"/>
      <c r="D31" s="16"/>
      <c r="E31" s="34"/>
      <c r="F31" s="31"/>
      <c r="G31" s="16"/>
      <c r="H31" s="38"/>
      <c r="I31" s="31"/>
      <c r="J31" s="16"/>
      <c r="K31" s="34"/>
      <c r="L31" s="16"/>
      <c r="M31" s="39"/>
      <c r="N31" s="16"/>
      <c r="O31" s="16">
        <f t="shared" si="6"/>
        <v>0</v>
      </c>
      <c r="P31" s="28"/>
    </row>
    <row r="32" spans="1:16" x14ac:dyDescent="0.3">
      <c r="A32" s="26"/>
      <c r="B32" s="26"/>
      <c r="C32" s="35"/>
      <c r="D32" s="16"/>
      <c r="E32" s="34"/>
      <c r="F32" s="31"/>
      <c r="G32" s="16"/>
      <c r="H32" s="38"/>
      <c r="I32" s="31"/>
      <c r="J32" s="16"/>
      <c r="K32" s="34"/>
      <c r="L32" s="16"/>
      <c r="M32" s="39"/>
      <c r="N32" s="16"/>
      <c r="O32" s="16">
        <f t="shared" si="6"/>
        <v>0</v>
      </c>
      <c r="P32" s="28"/>
    </row>
    <row r="33" spans="1:16" x14ac:dyDescent="0.3">
      <c r="A33" s="26"/>
      <c r="B33" s="26"/>
      <c r="C33" s="35"/>
      <c r="D33" s="16"/>
      <c r="E33" s="34"/>
      <c r="F33" s="31"/>
      <c r="G33" s="16"/>
      <c r="H33" s="38"/>
      <c r="I33" s="31"/>
      <c r="J33" s="16"/>
      <c r="K33" s="34"/>
      <c r="L33" s="16"/>
      <c r="M33" s="39"/>
      <c r="N33" s="16"/>
      <c r="O33" s="16">
        <f t="shared" si="6"/>
        <v>0</v>
      </c>
      <c r="P33" s="28"/>
    </row>
    <row r="34" spans="1:16" x14ac:dyDescent="0.3">
      <c r="A34" s="26"/>
      <c r="B34" s="26"/>
      <c r="C34" s="35"/>
      <c r="D34" s="16"/>
      <c r="E34" s="34"/>
      <c r="F34" s="31"/>
      <c r="G34" s="16"/>
      <c r="H34" s="38"/>
      <c r="I34" s="31"/>
      <c r="J34" s="16"/>
      <c r="K34" s="34"/>
      <c r="L34" s="16"/>
      <c r="M34" s="39"/>
      <c r="N34" s="16"/>
      <c r="O34" s="16">
        <f t="shared" si="6"/>
        <v>0</v>
      </c>
      <c r="P34" s="28"/>
    </row>
    <row r="35" spans="1:16" x14ac:dyDescent="0.3">
      <c r="A35" s="26"/>
      <c r="B35" s="26"/>
      <c r="C35" s="35"/>
      <c r="D35" s="16"/>
      <c r="E35" s="34"/>
      <c r="F35" s="31"/>
      <c r="G35" s="16"/>
      <c r="H35" s="38"/>
      <c r="I35" s="31"/>
      <c r="J35" s="16"/>
      <c r="K35" s="34"/>
      <c r="L35" s="16"/>
      <c r="M35" s="39"/>
      <c r="N35" s="16"/>
      <c r="O35" s="16">
        <f t="shared" si="6"/>
        <v>0</v>
      </c>
      <c r="P35" s="28"/>
    </row>
    <row r="36" spans="1:16" x14ac:dyDescent="0.3">
      <c r="A36" s="26"/>
      <c r="B36" s="26"/>
      <c r="C36" s="35"/>
      <c r="D36" s="16"/>
      <c r="E36" s="34"/>
      <c r="F36" s="31"/>
      <c r="G36" s="16"/>
      <c r="H36" s="38"/>
      <c r="I36" s="31"/>
      <c r="J36" s="16"/>
      <c r="K36" s="34"/>
      <c r="L36" s="16"/>
      <c r="M36" s="39"/>
      <c r="N36" s="16"/>
      <c r="O36" s="16">
        <f t="shared" si="6"/>
        <v>0</v>
      </c>
      <c r="P36" s="28"/>
    </row>
    <row r="37" spans="1:16" x14ac:dyDescent="0.3">
      <c r="A37" s="26"/>
      <c r="B37" s="26"/>
      <c r="C37" s="35"/>
      <c r="D37" s="16"/>
      <c r="E37" s="34"/>
      <c r="F37" s="31"/>
      <c r="G37" s="16"/>
      <c r="H37" s="38"/>
      <c r="I37" s="31"/>
      <c r="J37" s="16"/>
      <c r="K37" s="34"/>
      <c r="L37" s="16"/>
      <c r="M37" s="39"/>
      <c r="N37" s="16"/>
      <c r="O37" s="16">
        <f t="shared" si="6"/>
        <v>0</v>
      </c>
      <c r="P37" s="28"/>
    </row>
    <row r="38" spans="1:16" x14ac:dyDescent="0.3">
      <c r="A38" s="26"/>
      <c r="B38" s="26"/>
      <c r="C38" s="35"/>
      <c r="D38" s="16"/>
      <c r="E38" s="34"/>
      <c r="F38" s="31"/>
      <c r="G38" s="16"/>
      <c r="H38" s="38"/>
      <c r="I38" s="31"/>
      <c r="J38" s="16"/>
      <c r="K38" s="34"/>
      <c r="L38" s="16"/>
      <c r="M38" s="39"/>
      <c r="N38" s="16"/>
      <c r="O38" s="16">
        <f t="shared" si="6"/>
        <v>0</v>
      </c>
      <c r="P38" s="28"/>
    </row>
    <row r="39" spans="1:16" x14ac:dyDescent="0.3">
      <c r="A39" s="26"/>
      <c r="B39" s="26"/>
      <c r="C39" s="35"/>
      <c r="D39" s="16"/>
      <c r="E39" s="34"/>
      <c r="F39" s="31"/>
      <c r="G39" s="16"/>
      <c r="H39" s="38"/>
      <c r="I39" s="31"/>
      <c r="J39" s="16"/>
      <c r="K39" s="34"/>
      <c r="L39" s="16"/>
      <c r="M39" s="39"/>
      <c r="N39" s="16"/>
      <c r="O39" s="16">
        <f t="shared" si="6"/>
        <v>0</v>
      </c>
      <c r="P39" s="28"/>
    </row>
    <row r="40" spans="1:16" x14ac:dyDescent="0.3">
      <c r="A40" s="26"/>
      <c r="B40" s="26"/>
      <c r="C40" s="35"/>
      <c r="D40" s="16"/>
      <c r="E40" s="34"/>
      <c r="F40" s="31"/>
      <c r="G40" s="16"/>
      <c r="H40" s="38"/>
      <c r="I40" s="31"/>
      <c r="J40" s="16"/>
      <c r="K40" s="34"/>
      <c r="L40" s="16"/>
      <c r="M40" s="39"/>
      <c r="N40" s="16"/>
      <c r="O40" s="16">
        <f t="shared" si="6"/>
        <v>0</v>
      </c>
      <c r="P40" s="28"/>
    </row>
    <row r="41" spans="1:16" x14ac:dyDescent="0.3">
      <c r="A41" s="26"/>
      <c r="B41" s="26"/>
      <c r="C41" s="35"/>
      <c r="D41" s="16"/>
      <c r="E41" s="34"/>
      <c r="F41" s="31"/>
      <c r="G41" s="16"/>
      <c r="H41" s="38"/>
      <c r="I41" s="31"/>
      <c r="J41" s="16"/>
      <c r="K41" s="34"/>
      <c r="L41" s="16"/>
      <c r="M41" s="39"/>
      <c r="N41" s="16"/>
      <c r="O41" s="16">
        <f t="shared" si="6"/>
        <v>0</v>
      </c>
      <c r="P41" s="28"/>
    </row>
    <row r="42" spans="1:16" x14ac:dyDescent="0.3">
      <c r="A42" s="26"/>
      <c r="B42" s="26"/>
      <c r="C42" s="35"/>
      <c r="D42" s="16"/>
      <c r="E42" s="34"/>
      <c r="F42" s="31"/>
      <c r="G42" s="16"/>
      <c r="H42" s="38"/>
      <c r="I42" s="31"/>
      <c r="J42" s="16"/>
      <c r="K42" s="34"/>
      <c r="L42" s="16"/>
      <c r="M42" s="39"/>
      <c r="N42" s="16"/>
      <c r="O42" s="16">
        <f t="shared" si="6"/>
        <v>0</v>
      </c>
      <c r="P42" s="28"/>
    </row>
    <row r="43" spans="1:16" x14ac:dyDescent="0.3">
      <c r="A43" s="26"/>
      <c r="B43" s="26"/>
      <c r="C43" s="35"/>
      <c r="D43" s="16"/>
      <c r="E43" s="34"/>
      <c r="F43" s="31"/>
      <c r="G43" s="16"/>
      <c r="H43" s="38"/>
      <c r="I43" s="31"/>
      <c r="J43" s="16"/>
      <c r="K43" s="34"/>
      <c r="L43" s="16"/>
      <c r="M43" s="39"/>
      <c r="N43" s="16"/>
      <c r="O43" s="16">
        <f t="shared" si="6"/>
        <v>0</v>
      </c>
      <c r="P43" s="28"/>
    </row>
    <row r="44" spans="1:16" x14ac:dyDescent="0.3">
      <c r="A44" s="26"/>
      <c r="B44" s="26"/>
      <c r="C44" s="35"/>
      <c r="D44" s="16"/>
      <c r="E44" s="34"/>
      <c r="F44" s="31"/>
      <c r="G44" s="16"/>
      <c r="H44" s="38"/>
      <c r="I44" s="31"/>
      <c r="J44" s="16"/>
      <c r="K44" s="34"/>
      <c r="L44" s="16"/>
      <c r="M44" s="39"/>
      <c r="N44" s="16"/>
      <c r="O44" s="16">
        <f t="shared" si="6"/>
        <v>0</v>
      </c>
      <c r="P44" s="28"/>
    </row>
    <row r="45" spans="1:16" x14ac:dyDescent="0.3">
      <c r="A45" s="26"/>
      <c r="B45" s="26"/>
      <c r="C45" s="35"/>
      <c r="D45" s="16"/>
      <c r="E45" s="34"/>
      <c r="F45" s="31"/>
      <c r="G45" s="16"/>
      <c r="H45" s="38"/>
      <c r="I45" s="31"/>
      <c r="J45" s="16"/>
      <c r="K45" s="34"/>
      <c r="L45" s="16"/>
      <c r="M45" s="39"/>
      <c r="N45" s="16"/>
      <c r="O45" s="16">
        <f t="shared" si="6"/>
        <v>0</v>
      </c>
      <c r="P45" s="28"/>
    </row>
    <row r="46" spans="1:16" x14ac:dyDescent="0.3">
      <c r="A46" s="26"/>
      <c r="B46" s="26"/>
      <c r="C46" s="35"/>
      <c r="D46" s="16"/>
      <c r="E46" s="34"/>
      <c r="F46" s="31"/>
      <c r="G46" s="16"/>
      <c r="H46" s="38"/>
      <c r="I46" s="31"/>
      <c r="J46" s="16"/>
      <c r="K46" s="34"/>
      <c r="L46" s="16"/>
      <c r="M46" s="39"/>
      <c r="N46" s="16"/>
      <c r="O46" s="16">
        <f t="shared" si="6"/>
        <v>0</v>
      </c>
      <c r="P46" s="28"/>
    </row>
    <row r="47" spans="1:16" x14ac:dyDescent="0.3">
      <c r="A47" s="26"/>
      <c r="B47" s="26"/>
      <c r="C47" s="35"/>
      <c r="D47" s="16"/>
      <c r="E47" s="34"/>
      <c r="F47" s="31"/>
      <c r="G47" s="16"/>
      <c r="H47" s="38"/>
      <c r="I47" s="31"/>
      <c r="J47" s="16"/>
      <c r="K47" s="34"/>
      <c r="L47" s="16"/>
      <c r="M47" s="39"/>
      <c r="N47" s="16"/>
      <c r="O47" s="16">
        <f t="shared" si="6"/>
        <v>0</v>
      </c>
      <c r="P47" s="28"/>
    </row>
    <row r="48" spans="1:16" x14ac:dyDescent="0.3">
      <c r="A48" s="26"/>
      <c r="B48" s="26"/>
      <c r="C48" s="35"/>
      <c r="D48" s="16"/>
      <c r="E48" s="34"/>
      <c r="F48" s="31"/>
      <c r="G48" s="16"/>
      <c r="H48" s="38"/>
      <c r="I48" s="31"/>
      <c r="J48" s="16"/>
      <c r="K48" s="34"/>
      <c r="L48" s="16"/>
      <c r="M48" s="39"/>
      <c r="N48" s="16"/>
      <c r="O48" s="16">
        <f t="shared" si="6"/>
        <v>0</v>
      </c>
      <c r="P48" s="28"/>
    </row>
    <row r="49" spans="1:16" x14ac:dyDescent="0.3">
      <c r="A49" s="26"/>
      <c r="B49" s="26"/>
      <c r="C49" s="35"/>
      <c r="D49" s="16"/>
      <c r="E49" s="34"/>
      <c r="F49" s="31"/>
      <c r="G49" s="16"/>
      <c r="H49" s="38"/>
      <c r="I49" s="31"/>
      <c r="J49" s="16"/>
      <c r="K49" s="34"/>
      <c r="L49" s="16"/>
      <c r="M49" s="39"/>
      <c r="N49" s="16"/>
      <c r="O49" s="16">
        <f t="shared" si="6"/>
        <v>0</v>
      </c>
      <c r="P49" s="28"/>
    </row>
    <row r="50" spans="1:16" x14ac:dyDescent="0.3">
      <c r="A50" s="26"/>
      <c r="B50" s="26"/>
      <c r="C50" s="35"/>
      <c r="D50" s="16"/>
      <c r="E50" s="34"/>
      <c r="F50" s="31"/>
      <c r="G50" s="16"/>
      <c r="H50" s="38"/>
      <c r="I50" s="31"/>
      <c r="J50" s="16"/>
      <c r="K50" s="34"/>
      <c r="L50" s="16"/>
      <c r="M50" s="39"/>
      <c r="N50" s="16"/>
      <c r="O50" s="16">
        <f t="shared" si="6"/>
        <v>0</v>
      </c>
      <c r="P50" s="28"/>
    </row>
    <row r="51" spans="1:16" x14ac:dyDescent="0.3">
      <c r="A51" s="26"/>
      <c r="B51" s="26"/>
      <c r="C51" s="35"/>
      <c r="D51" s="16"/>
      <c r="E51" s="34"/>
      <c r="F51" s="31"/>
      <c r="G51" s="16"/>
      <c r="H51" s="38"/>
      <c r="I51" s="31"/>
      <c r="J51" s="16"/>
      <c r="K51" s="34"/>
      <c r="L51" s="16"/>
      <c r="M51" s="39"/>
      <c r="N51" s="16"/>
      <c r="O51" s="16">
        <f t="shared" si="6"/>
        <v>0</v>
      </c>
      <c r="P51" s="28"/>
    </row>
    <row r="52" spans="1:16" x14ac:dyDescent="0.3">
      <c r="A52" s="26"/>
      <c r="B52" s="26"/>
      <c r="C52" s="35"/>
      <c r="D52" s="16"/>
      <c r="E52" s="34"/>
      <c r="F52" s="31"/>
      <c r="G52" s="16"/>
      <c r="H52" s="38"/>
      <c r="I52" s="31"/>
      <c r="J52" s="16"/>
      <c r="K52" s="34"/>
      <c r="L52" s="16"/>
      <c r="M52" s="39"/>
      <c r="N52" s="16"/>
      <c r="O52" s="16">
        <f t="shared" si="6"/>
        <v>0</v>
      </c>
      <c r="P52" s="28"/>
    </row>
    <row r="53" spans="1:16" x14ac:dyDescent="0.3">
      <c r="A53" s="26"/>
      <c r="B53" s="26"/>
      <c r="C53" s="35"/>
      <c r="D53" s="16"/>
      <c r="E53" s="34"/>
      <c r="F53" s="31"/>
      <c r="G53" s="16"/>
      <c r="H53" s="38"/>
      <c r="I53" s="31"/>
      <c r="J53" s="16"/>
      <c r="K53" s="34"/>
      <c r="L53" s="16"/>
      <c r="M53" s="39"/>
      <c r="N53" s="16"/>
      <c r="O53" s="16">
        <f t="shared" si="6"/>
        <v>0</v>
      </c>
      <c r="P53" s="28"/>
    </row>
    <row r="54" spans="1:16" x14ac:dyDescent="0.3">
      <c r="A54" s="26"/>
      <c r="B54" s="26"/>
      <c r="C54" s="35"/>
      <c r="D54" s="16"/>
      <c r="E54" s="34"/>
      <c r="F54" s="31"/>
      <c r="G54" s="16"/>
      <c r="H54" s="38"/>
      <c r="I54" s="31"/>
      <c r="J54" s="16"/>
      <c r="K54" s="34"/>
      <c r="L54" s="16"/>
      <c r="M54" s="39"/>
      <c r="N54" s="16"/>
      <c r="O54" s="16">
        <f t="shared" si="6"/>
        <v>0</v>
      </c>
      <c r="P54" s="28"/>
    </row>
    <row r="55" spans="1:16" x14ac:dyDescent="0.3">
      <c r="A55" s="26"/>
      <c r="B55" s="26"/>
      <c r="C55" s="35"/>
      <c r="D55" s="16"/>
      <c r="E55" s="34"/>
      <c r="F55" s="31"/>
      <c r="G55" s="16"/>
      <c r="H55" s="38"/>
      <c r="I55" s="31"/>
      <c r="J55" s="16"/>
      <c r="K55" s="34"/>
      <c r="L55" s="16"/>
      <c r="M55" s="39"/>
      <c r="N55" s="16"/>
      <c r="O55" s="16">
        <f t="shared" si="6"/>
        <v>0</v>
      </c>
      <c r="P55" s="28"/>
    </row>
    <row r="56" spans="1:16" x14ac:dyDescent="0.3">
      <c r="A56" s="26"/>
      <c r="B56" s="26"/>
      <c r="C56" s="35"/>
      <c r="D56" s="16"/>
      <c r="E56" s="34"/>
      <c r="F56" s="31"/>
      <c r="G56" s="16"/>
      <c r="H56" s="38"/>
      <c r="I56" s="31"/>
      <c r="J56" s="16"/>
      <c r="K56" s="34"/>
      <c r="L56" s="16"/>
      <c r="M56" s="39"/>
      <c r="N56" s="16"/>
      <c r="O56" s="16">
        <f t="shared" si="6"/>
        <v>0</v>
      </c>
      <c r="P56" s="28"/>
    </row>
    <row r="57" spans="1:16" x14ac:dyDescent="0.3">
      <c r="A57" s="26"/>
      <c r="B57" s="26"/>
      <c r="C57" s="35"/>
      <c r="D57" s="16"/>
      <c r="E57" s="34"/>
      <c r="F57" s="31"/>
      <c r="G57" s="16"/>
      <c r="H57" s="38"/>
      <c r="I57" s="31"/>
      <c r="J57" s="16"/>
      <c r="K57" s="34"/>
      <c r="L57" s="16"/>
      <c r="M57" s="39"/>
      <c r="N57" s="16"/>
      <c r="O57" s="16">
        <f t="shared" si="6"/>
        <v>0</v>
      </c>
      <c r="P57" s="28"/>
    </row>
    <row r="58" spans="1:16" x14ac:dyDescent="0.3">
      <c r="A58" s="26"/>
      <c r="B58" s="26"/>
      <c r="C58" s="35"/>
      <c r="D58" s="16"/>
      <c r="E58" s="34"/>
      <c r="F58" s="31"/>
      <c r="G58" s="16"/>
      <c r="H58" s="38"/>
      <c r="I58" s="31"/>
      <c r="J58" s="16"/>
      <c r="K58" s="34"/>
      <c r="L58" s="16"/>
      <c r="M58" s="39"/>
      <c r="N58" s="16"/>
      <c r="O58" s="16">
        <f t="shared" si="6"/>
        <v>0</v>
      </c>
      <c r="P58" s="28"/>
    </row>
    <row r="59" spans="1:16" x14ac:dyDescent="0.3">
      <c r="A59" s="26"/>
      <c r="B59" s="26"/>
      <c r="C59" s="35"/>
      <c r="D59" s="16"/>
      <c r="E59" s="34"/>
      <c r="F59" s="31"/>
      <c r="G59" s="16"/>
      <c r="H59" s="38"/>
      <c r="I59" s="31"/>
      <c r="J59" s="16"/>
      <c r="K59" s="34"/>
      <c r="L59" s="16"/>
      <c r="M59" s="39"/>
      <c r="N59" s="16"/>
      <c r="O59" s="16">
        <f t="shared" si="6"/>
        <v>0</v>
      </c>
      <c r="P59" s="28"/>
    </row>
    <row r="60" spans="1:16" x14ac:dyDescent="0.3">
      <c r="A60" s="26"/>
      <c r="B60" s="26"/>
      <c r="C60" s="35"/>
      <c r="D60" s="16"/>
      <c r="E60" s="34"/>
      <c r="F60" s="31"/>
      <c r="G60" s="16"/>
      <c r="H60" s="38"/>
      <c r="I60" s="31"/>
      <c r="J60" s="16"/>
      <c r="K60" s="34"/>
      <c r="L60" s="16"/>
      <c r="M60" s="39"/>
      <c r="N60" s="16"/>
      <c r="O60" s="16">
        <f t="shared" si="6"/>
        <v>0</v>
      </c>
      <c r="P60" s="28"/>
    </row>
    <row r="61" spans="1:16" x14ac:dyDescent="0.3">
      <c r="A61" s="26"/>
      <c r="B61" s="26"/>
      <c r="C61" s="35"/>
      <c r="D61" s="16"/>
      <c r="E61" s="34"/>
      <c r="F61" s="31"/>
      <c r="G61" s="16"/>
      <c r="H61" s="38"/>
      <c r="I61" s="31"/>
      <c r="J61" s="16"/>
      <c r="K61" s="34"/>
      <c r="L61" s="16"/>
      <c r="M61" s="39"/>
      <c r="N61" s="16"/>
      <c r="O61" s="16">
        <f t="shared" si="6"/>
        <v>0</v>
      </c>
      <c r="P61" s="28"/>
    </row>
  </sheetData>
  <sortState xmlns:xlrd2="http://schemas.microsoft.com/office/spreadsheetml/2017/richdata2" ref="A5:P22">
    <sortCondition ref="P5:P22"/>
  </sortState>
  <mergeCells count="11">
    <mergeCell ref="B3:B4"/>
    <mergeCell ref="A3:A4"/>
    <mergeCell ref="A1:P2"/>
    <mergeCell ref="E3:G3"/>
    <mergeCell ref="H3:J3"/>
    <mergeCell ref="K3:L3"/>
    <mergeCell ref="M3:N3"/>
    <mergeCell ref="C3:C4"/>
    <mergeCell ref="D3:D4"/>
    <mergeCell ref="O3:O4"/>
    <mergeCell ref="P3:P4"/>
  </mergeCells>
  <conditionalFormatting sqref="F5:F61">
    <cfRule type="cellIs" dxfId="3" priority="2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workbookViewId="0">
      <pane ySplit="4" topLeftCell="A5" activePane="bottomLeft" state="frozen"/>
      <selection pane="bottomLeft" activeCell="P9" sqref="P9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5</v>
      </c>
      <c r="F3" s="48"/>
      <c r="G3" s="48"/>
      <c r="H3" s="48" t="s">
        <v>6</v>
      </c>
      <c r="I3" s="49"/>
      <c r="J3" s="49"/>
      <c r="K3" s="48" t="s">
        <v>7</v>
      </c>
      <c r="L3" s="48"/>
      <c r="M3" s="51" t="s">
        <v>17</v>
      </c>
      <c r="N3" s="51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49"/>
      <c r="P4" s="52"/>
    </row>
    <row r="5" spans="1:16" x14ac:dyDescent="0.3">
      <c r="A5" s="25">
        <v>11</v>
      </c>
      <c r="B5" s="25" t="s">
        <v>156</v>
      </c>
      <c r="C5" s="36">
        <v>18</v>
      </c>
      <c r="D5" s="15" t="s">
        <v>65</v>
      </c>
      <c r="E5" s="33">
        <v>10.38</v>
      </c>
      <c r="F5" s="32"/>
      <c r="G5" s="15">
        <f t="shared" ref="G5:G17" si="0">RANK(E5,$E$5:$E$17,1)</f>
        <v>2</v>
      </c>
      <c r="H5" s="37">
        <v>235</v>
      </c>
      <c r="I5" s="32"/>
      <c r="J5" s="15">
        <f t="shared" ref="J5:J17" si="1">RANK(H5,$H$5:$H$17,0)</f>
        <v>1</v>
      </c>
      <c r="K5" s="33">
        <v>11.7</v>
      </c>
      <c r="L5" s="15">
        <f t="shared" ref="L5:L16" si="2">RANK(K5,$K$5:$K$17,0)</f>
        <v>1</v>
      </c>
      <c r="M5" s="47">
        <v>50.15</v>
      </c>
      <c r="N5" s="15">
        <f t="shared" ref="N5:N15" si="3">RANK(M5,$M$5:$M$17,1)</f>
        <v>5</v>
      </c>
      <c r="O5" s="15">
        <f t="shared" ref="O5:O17" si="4">N5+L5+J5+G5</f>
        <v>9</v>
      </c>
      <c r="P5" s="27">
        <f>RANK(O5,$O$5:$O$17,1)</f>
        <v>1</v>
      </c>
    </row>
    <row r="6" spans="1:16" x14ac:dyDescent="0.3">
      <c r="A6" s="26">
        <v>2</v>
      </c>
      <c r="B6" s="26" t="s">
        <v>130</v>
      </c>
      <c r="C6" s="35">
        <v>18</v>
      </c>
      <c r="D6" s="16" t="s">
        <v>131</v>
      </c>
      <c r="E6" s="34">
        <v>10.55</v>
      </c>
      <c r="F6" s="31"/>
      <c r="G6" s="16">
        <f t="shared" si="0"/>
        <v>3</v>
      </c>
      <c r="H6" s="38">
        <v>212</v>
      </c>
      <c r="I6" s="31"/>
      <c r="J6" s="16">
        <f t="shared" si="1"/>
        <v>4</v>
      </c>
      <c r="K6" s="34">
        <v>8.6</v>
      </c>
      <c r="L6" s="16">
        <f t="shared" si="2"/>
        <v>4</v>
      </c>
      <c r="M6" s="34">
        <v>45.79</v>
      </c>
      <c r="N6" s="16">
        <f t="shared" si="3"/>
        <v>2</v>
      </c>
      <c r="O6" s="16">
        <f t="shared" si="4"/>
        <v>13</v>
      </c>
      <c r="P6" s="28">
        <f>RANK(O6,$O$5:$O$17,1)</f>
        <v>2</v>
      </c>
    </row>
    <row r="7" spans="1:16" x14ac:dyDescent="0.3">
      <c r="A7" s="26">
        <v>6</v>
      </c>
      <c r="B7" s="26" t="s">
        <v>148</v>
      </c>
      <c r="C7" s="35">
        <v>18</v>
      </c>
      <c r="D7" s="16" t="s">
        <v>149</v>
      </c>
      <c r="E7" s="34">
        <v>10.199999999999999</v>
      </c>
      <c r="F7" s="31"/>
      <c r="G7" s="16">
        <f t="shared" si="0"/>
        <v>1</v>
      </c>
      <c r="H7" s="38">
        <v>175</v>
      </c>
      <c r="I7" s="31"/>
      <c r="J7" s="16">
        <f t="shared" si="1"/>
        <v>6</v>
      </c>
      <c r="K7" s="34">
        <v>7.45</v>
      </c>
      <c r="L7" s="16">
        <f t="shared" si="2"/>
        <v>8</v>
      </c>
      <c r="M7" s="34">
        <v>43.66</v>
      </c>
      <c r="N7" s="16">
        <f t="shared" si="3"/>
        <v>1</v>
      </c>
      <c r="O7" s="16">
        <f t="shared" si="4"/>
        <v>16</v>
      </c>
      <c r="P7" s="28">
        <f>RANK(O7,$O$5:$O$17,1)</f>
        <v>3</v>
      </c>
    </row>
    <row r="8" spans="1:16" x14ac:dyDescent="0.3">
      <c r="A8" s="26">
        <v>8</v>
      </c>
      <c r="B8" s="26" t="s">
        <v>152</v>
      </c>
      <c r="C8" s="35">
        <v>17</v>
      </c>
      <c r="D8" s="16" t="s">
        <v>57</v>
      </c>
      <c r="E8" s="34">
        <v>10.82</v>
      </c>
      <c r="F8" s="31"/>
      <c r="G8" s="16">
        <f t="shared" si="0"/>
        <v>5</v>
      </c>
      <c r="H8" s="38">
        <v>217</v>
      </c>
      <c r="I8" s="31"/>
      <c r="J8" s="16">
        <f t="shared" si="1"/>
        <v>3</v>
      </c>
      <c r="K8" s="34">
        <v>8.1</v>
      </c>
      <c r="L8" s="16">
        <f t="shared" si="2"/>
        <v>5</v>
      </c>
      <c r="M8" s="34">
        <v>47.13</v>
      </c>
      <c r="N8" s="16">
        <f t="shared" si="3"/>
        <v>3</v>
      </c>
      <c r="O8" s="16">
        <f t="shared" si="4"/>
        <v>16</v>
      </c>
      <c r="P8" s="28">
        <v>4</v>
      </c>
    </row>
    <row r="9" spans="1:16" x14ac:dyDescent="0.3">
      <c r="A9" s="26">
        <v>3</v>
      </c>
      <c r="B9" s="26" t="s">
        <v>134</v>
      </c>
      <c r="C9" s="35">
        <v>17</v>
      </c>
      <c r="D9" s="16" t="s">
        <v>122</v>
      </c>
      <c r="E9" s="34">
        <v>11.19</v>
      </c>
      <c r="F9" s="31"/>
      <c r="G9" s="16">
        <f t="shared" si="0"/>
        <v>8</v>
      </c>
      <c r="H9" s="38">
        <v>203</v>
      </c>
      <c r="I9" s="31"/>
      <c r="J9" s="16">
        <f t="shared" si="1"/>
        <v>5</v>
      </c>
      <c r="K9" s="34">
        <v>9.69</v>
      </c>
      <c r="L9" s="16">
        <f t="shared" si="2"/>
        <v>2</v>
      </c>
      <c r="M9" s="34">
        <v>49.66</v>
      </c>
      <c r="N9" s="16">
        <f t="shared" si="3"/>
        <v>4</v>
      </c>
      <c r="O9" s="16">
        <f t="shared" si="4"/>
        <v>19</v>
      </c>
      <c r="P9" s="28">
        <f>RANK(O9,$O$5:$O$17,1)</f>
        <v>5</v>
      </c>
    </row>
    <row r="10" spans="1:16" x14ac:dyDescent="0.3">
      <c r="A10" s="26">
        <v>4</v>
      </c>
      <c r="B10" s="26" t="s">
        <v>136</v>
      </c>
      <c r="C10" s="35">
        <v>18</v>
      </c>
      <c r="D10" s="16" t="s">
        <v>65</v>
      </c>
      <c r="E10" s="34">
        <v>10.76</v>
      </c>
      <c r="F10" s="31"/>
      <c r="G10" s="16">
        <f t="shared" si="0"/>
        <v>4</v>
      </c>
      <c r="H10" s="38">
        <v>145</v>
      </c>
      <c r="I10" s="31"/>
      <c r="J10" s="16">
        <f t="shared" si="1"/>
        <v>11</v>
      </c>
      <c r="K10" s="34">
        <v>7.47</v>
      </c>
      <c r="L10" s="16">
        <f t="shared" si="2"/>
        <v>7</v>
      </c>
      <c r="M10" s="34">
        <v>50.87</v>
      </c>
      <c r="N10" s="16">
        <f t="shared" si="3"/>
        <v>7</v>
      </c>
      <c r="O10" s="16">
        <f t="shared" si="4"/>
        <v>29</v>
      </c>
      <c r="P10" s="28">
        <f>RANK(O10,$O$5:$O$17,1)</f>
        <v>6</v>
      </c>
    </row>
    <row r="11" spans="1:16" x14ac:dyDescent="0.3">
      <c r="A11" s="26">
        <v>5</v>
      </c>
      <c r="B11" s="26" t="s">
        <v>139</v>
      </c>
      <c r="C11" s="35">
        <v>17</v>
      </c>
      <c r="D11" s="16" t="s">
        <v>65</v>
      </c>
      <c r="E11" s="34">
        <v>11.3</v>
      </c>
      <c r="F11" s="31"/>
      <c r="G11" s="16">
        <f t="shared" si="0"/>
        <v>9</v>
      </c>
      <c r="H11" s="38">
        <v>157</v>
      </c>
      <c r="I11" s="31"/>
      <c r="J11" s="16">
        <f t="shared" si="1"/>
        <v>9</v>
      </c>
      <c r="K11" s="34">
        <v>9.5500000000000007</v>
      </c>
      <c r="L11" s="16">
        <f t="shared" si="2"/>
        <v>3</v>
      </c>
      <c r="M11" s="34">
        <v>52.07</v>
      </c>
      <c r="N11" s="16">
        <f t="shared" si="3"/>
        <v>8</v>
      </c>
      <c r="O11" s="16">
        <f t="shared" si="4"/>
        <v>29</v>
      </c>
      <c r="P11" s="28">
        <v>7</v>
      </c>
    </row>
    <row r="12" spans="1:16" x14ac:dyDescent="0.3">
      <c r="A12" s="26">
        <v>10</v>
      </c>
      <c r="B12" s="26" t="s">
        <v>155</v>
      </c>
      <c r="C12" s="35">
        <v>18</v>
      </c>
      <c r="D12" s="16" t="s">
        <v>65</v>
      </c>
      <c r="E12" s="34">
        <v>14.37</v>
      </c>
      <c r="F12" s="31"/>
      <c r="G12" s="16">
        <f t="shared" si="0"/>
        <v>11</v>
      </c>
      <c r="H12" s="38">
        <v>168</v>
      </c>
      <c r="I12" s="31"/>
      <c r="J12" s="16">
        <f t="shared" si="1"/>
        <v>7</v>
      </c>
      <c r="K12" s="34">
        <v>7.8</v>
      </c>
      <c r="L12" s="16">
        <f t="shared" si="2"/>
        <v>6</v>
      </c>
      <c r="M12" s="34">
        <v>50.36</v>
      </c>
      <c r="N12" s="16">
        <f t="shared" si="3"/>
        <v>6</v>
      </c>
      <c r="O12" s="16">
        <f t="shared" si="4"/>
        <v>30</v>
      </c>
      <c r="P12" s="28">
        <f t="shared" ref="P12:P17" si="5">RANK(O12,$O$5:$O$17,1)</f>
        <v>8</v>
      </c>
    </row>
    <row r="13" spans="1:16" x14ac:dyDescent="0.3">
      <c r="A13" s="26">
        <v>13</v>
      </c>
      <c r="B13" s="26" t="s">
        <v>158</v>
      </c>
      <c r="C13" s="35">
        <v>17</v>
      </c>
      <c r="D13" s="16" t="s">
        <v>65</v>
      </c>
      <c r="E13" s="34">
        <v>20.05</v>
      </c>
      <c r="F13" s="31"/>
      <c r="G13" s="16">
        <f t="shared" si="0"/>
        <v>12</v>
      </c>
      <c r="H13" s="38">
        <v>219</v>
      </c>
      <c r="I13" s="31"/>
      <c r="J13" s="16">
        <f t="shared" si="1"/>
        <v>2</v>
      </c>
      <c r="K13" s="34">
        <v>5.05</v>
      </c>
      <c r="L13" s="16">
        <f t="shared" si="2"/>
        <v>9</v>
      </c>
      <c r="M13" s="46">
        <v>52.9</v>
      </c>
      <c r="N13" s="16">
        <f t="shared" si="3"/>
        <v>9</v>
      </c>
      <c r="O13" s="16">
        <f t="shared" si="4"/>
        <v>32</v>
      </c>
      <c r="P13" s="28">
        <f t="shared" si="5"/>
        <v>9</v>
      </c>
    </row>
    <row r="14" spans="1:16" x14ac:dyDescent="0.3">
      <c r="A14" s="26">
        <v>9</v>
      </c>
      <c r="B14" s="26" t="s">
        <v>154</v>
      </c>
      <c r="C14" s="35">
        <v>18</v>
      </c>
      <c r="D14" s="16" t="s">
        <v>65</v>
      </c>
      <c r="E14" s="34">
        <v>11.1</v>
      </c>
      <c r="F14" s="31"/>
      <c r="G14" s="16">
        <f t="shared" si="0"/>
        <v>7</v>
      </c>
      <c r="H14" s="38">
        <v>150</v>
      </c>
      <c r="I14" s="31"/>
      <c r="J14" s="16">
        <f t="shared" si="1"/>
        <v>10</v>
      </c>
      <c r="K14" s="34">
        <v>4.9000000000000004</v>
      </c>
      <c r="L14" s="16">
        <f t="shared" si="2"/>
        <v>10</v>
      </c>
      <c r="M14" s="34">
        <v>57.24</v>
      </c>
      <c r="N14" s="16">
        <f t="shared" si="3"/>
        <v>10</v>
      </c>
      <c r="O14" s="16">
        <f t="shared" si="4"/>
        <v>37</v>
      </c>
      <c r="P14" s="28">
        <f t="shared" si="5"/>
        <v>10</v>
      </c>
    </row>
    <row r="15" spans="1:16" x14ac:dyDescent="0.3">
      <c r="A15" s="26">
        <v>7</v>
      </c>
      <c r="B15" s="26" t="s">
        <v>151</v>
      </c>
      <c r="C15" s="35">
        <v>19</v>
      </c>
      <c r="D15" s="16" t="s">
        <v>65</v>
      </c>
      <c r="E15" s="34">
        <v>13.59</v>
      </c>
      <c r="F15" s="31"/>
      <c r="G15" s="16">
        <f t="shared" si="0"/>
        <v>10</v>
      </c>
      <c r="H15" s="38">
        <v>165</v>
      </c>
      <c r="I15" s="31"/>
      <c r="J15" s="16">
        <f t="shared" si="1"/>
        <v>8</v>
      </c>
      <c r="K15" s="34">
        <v>4</v>
      </c>
      <c r="L15" s="16">
        <f t="shared" si="2"/>
        <v>11</v>
      </c>
      <c r="M15" s="34">
        <v>64.98</v>
      </c>
      <c r="N15" s="16">
        <f t="shared" si="3"/>
        <v>11</v>
      </c>
      <c r="O15" s="16">
        <f t="shared" si="4"/>
        <v>40</v>
      </c>
      <c r="P15" s="28">
        <f t="shared" si="5"/>
        <v>11</v>
      </c>
    </row>
    <row r="16" spans="1:16" x14ac:dyDescent="0.3">
      <c r="A16" s="26">
        <v>12</v>
      </c>
      <c r="B16" s="26" t="s">
        <v>157</v>
      </c>
      <c r="C16" s="35">
        <v>21</v>
      </c>
      <c r="D16" s="16" t="s">
        <v>57</v>
      </c>
      <c r="E16" s="34">
        <v>11.04</v>
      </c>
      <c r="F16" s="31"/>
      <c r="G16" s="16">
        <f t="shared" si="0"/>
        <v>6</v>
      </c>
      <c r="H16" s="38">
        <v>84</v>
      </c>
      <c r="I16" s="31"/>
      <c r="J16" s="16">
        <f t="shared" si="1"/>
        <v>12</v>
      </c>
      <c r="K16" s="34">
        <v>1.57</v>
      </c>
      <c r="L16" s="16">
        <f t="shared" si="2"/>
        <v>12</v>
      </c>
      <c r="M16" s="39" t="s">
        <v>165</v>
      </c>
      <c r="N16" s="16">
        <v>13</v>
      </c>
      <c r="O16" s="16">
        <f t="shared" si="4"/>
        <v>43</v>
      </c>
      <c r="P16" s="28">
        <f t="shared" si="5"/>
        <v>12</v>
      </c>
    </row>
    <row r="17" spans="1:16" x14ac:dyDescent="0.3">
      <c r="A17" s="26">
        <v>1</v>
      </c>
      <c r="B17" s="26" t="s">
        <v>129</v>
      </c>
      <c r="C17" s="35">
        <v>21</v>
      </c>
      <c r="D17" s="16" t="s">
        <v>57</v>
      </c>
      <c r="E17" s="34">
        <v>20.83</v>
      </c>
      <c r="F17" s="31"/>
      <c r="G17" s="16">
        <f t="shared" si="0"/>
        <v>13</v>
      </c>
      <c r="H17" s="38">
        <v>40</v>
      </c>
      <c r="I17" s="31"/>
      <c r="J17" s="16">
        <f t="shared" si="1"/>
        <v>13</v>
      </c>
      <c r="K17" s="34" t="s">
        <v>165</v>
      </c>
      <c r="L17" s="16">
        <v>13</v>
      </c>
      <c r="M17" s="34">
        <v>121.62</v>
      </c>
      <c r="N17" s="16">
        <f>RANK(M17,$M$5:$M$17,1)</f>
        <v>12</v>
      </c>
      <c r="O17" s="16">
        <f t="shared" si="4"/>
        <v>51</v>
      </c>
      <c r="P17" s="28">
        <f t="shared" si="5"/>
        <v>13</v>
      </c>
    </row>
    <row r="18" spans="1:16" x14ac:dyDescent="0.3">
      <c r="A18" s="26"/>
      <c r="B18" s="26"/>
      <c r="C18" s="35"/>
      <c r="D18" s="16"/>
      <c r="E18" s="34"/>
      <c r="F18" s="31"/>
      <c r="G18" s="16"/>
      <c r="H18" s="38"/>
      <c r="I18" s="31"/>
      <c r="J18" s="16"/>
      <c r="K18" s="34"/>
      <c r="L18" s="16"/>
      <c r="M18" s="39"/>
      <c r="N18" s="16"/>
      <c r="O18" s="16">
        <f t="shared" ref="O18:O62" si="6">N18+L18+J18+G18</f>
        <v>0</v>
      </c>
      <c r="P18" s="28"/>
    </row>
    <row r="19" spans="1:16" x14ac:dyDescent="0.3">
      <c r="A19" s="26"/>
      <c r="B19" s="26"/>
      <c r="C19" s="35"/>
      <c r="D19" s="16"/>
      <c r="E19" s="34"/>
      <c r="F19" s="31"/>
      <c r="G19" s="16"/>
      <c r="H19" s="38"/>
      <c r="I19" s="31"/>
      <c r="J19" s="16"/>
      <c r="K19" s="34"/>
      <c r="L19" s="16"/>
      <c r="M19" s="39"/>
      <c r="N19" s="16"/>
      <c r="O19" s="16">
        <f t="shared" si="6"/>
        <v>0</v>
      </c>
      <c r="P19" s="28"/>
    </row>
    <row r="20" spans="1:16" x14ac:dyDescent="0.3">
      <c r="A20" s="26"/>
      <c r="B20" s="26"/>
      <c r="C20" s="35"/>
      <c r="D20" s="16"/>
      <c r="E20" s="34"/>
      <c r="F20" s="31"/>
      <c r="G20" s="16"/>
      <c r="H20" s="38"/>
      <c r="I20" s="31"/>
      <c r="J20" s="16"/>
      <c r="K20" s="34"/>
      <c r="L20" s="16"/>
      <c r="M20" s="39"/>
      <c r="N20" s="16"/>
      <c r="O20" s="16">
        <f t="shared" si="6"/>
        <v>0</v>
      </c>
      <c r="P20" s="28"/>
    </row>
    <row r="21" spans="1:16" x14ac:dyDescent="0.3">
      <c r="A21" s="26"/>
      <c r="B21" s="26"/>
      <c r="C21" s="35"/>
      <c r="D21" s="16"/>
      <c r="E21" s="34"/>
      <c r="F21" s="31"/>
      <c r="G21" s="16"/>
      <c r="H21" s="38"/>
      <c r="I21" s="31"/>
      <c r="J21" s="16"/>
      <c r="K21" s="34"/>
      <c r="L21" s="16"/>
      <c r="M21" s="39"/>
      <c r="N21" s="16"/>
      <c r="O21" s="16">
        <f t="shared" si="6"/>
        <v>0</v>
      </c>
      <c r="P21" s="28"/>
    </row>
    <row r="22" spans="1:16" x14ac:dyDescent="0.3">
      <c r="A22" s="26"/>
      <c r="B22" s="26"/>
      <c r="C22" s="35"/>
      <c r="D22" s="16"/>
      <c r="E22" s="34"/>
      <c r="F22" s="31"/>
      <c r="G22" s="16"/>
      <c r="H22" s="38"/>
      <c r="I22" s="31"/>
      <c r="J22" s="16"/>
      <c r="K22" s="34"/>
      <c r="L22" s="16"/>
      <c r="M22" s="39"/>
      <c r="N22" s="16"/>
      <c r="O22" s="16">
        <f t="shared" si="6"/>
        <v>0</v>
      </c>
      <c r="P22" s="28"/>
    </row>
    <row r="23" spans="1:16" x14ac:dyDescent="0.3">
      <c r="A23" s="26"/>
      <c r="B23" s="26"/>
      <c r="C23" s="35"/>
      <c r="D23" s="16"/>
      <c r="E23" s="34"/>
      <c r="F23" s="31"/>
      <c r="G23" s="16"/>
      <c r="H23" s="38"/>
      <c r="I23" s="31"/>
      <c r="J23" s="16"/>
      <c r="K23" s="34"/>
      <c r="L23" s="16"/>
      <c r="M23" s="39"/>
      <c r="N23" s="16"/>
      <c r="O23" s="16">
        <f t="shared" si="6"/>
        <v>0</v>
      </c>
      <c r="P23" s="28"/>
    </row>
    <row r="24" spans="1:16" x14ac:dyDescent="0.3">
      <c r="A24" s="26"/>
      <c r="B24" s="26"/>
      <c r="C24" s="35"/>
      <c r="D24" s="16"/>
      <c r="E24" s="34"/>
      <c r="F24" s="31"/>
      <c r="G24" s="16"/>
      <c r="H24" s="38"/>
      <c r="I24" s="31"/>
      <c r="J24" s="16"/>
      <c r="K24" s="34"/>
      <c r="L24" s="16"/>
      <c r="M24" s="39"/>
      <c r="N24" s="16"/>
      <c r="O24" s="16">
        <f t="shared" si="6"/>
        <v>0</v>
      </c>
      <c r="P24" s="28"/>
    </row>
    <row r="25" spans="1:16" x14ac:dyDescent="0.3">
      <c r="A25" s="26"/>
      <c r="B25" s="26"/>
      <c r="C25" s="35"/>
      <c r="D25" s="16"/>
      <c r="E25" s="34"/>
      <c r="F25" s="31"/>
      <c r="G25" s="16"/>
      <c r="H25" s="38"/>
      <c r="I25" s="31"/>
      <c r="J25" s="16"/>
      <c r="K25" s="34"/>
      <c r="L25" s="16"/>
      <c r="M25" s="39"/>
      <c r="N25" s="16"/>
      <c r="O25" s="16">
        <f t="shared" si="6"/>
        <v>0</v>
      </c>
      <c r="P25" s="28"/>
    </row>
    <row r="26" spans="1:16" x14ac:dyDescent="0.3">
      <c r="A26" s="26"/>
      <c r="B26" s="26"/>
      <c r="C26" s="35"/>
      <c r="D26" s="16"/>
      <c r="E26" s="34"/>
      <c r="F26" s="31"/>
      <c r="G26" s="16"/>
      <c r="H26" s="38"/>
      <c r="I26" s="31"/>
      <c r="J26" s="16"/>
      <c r="K26" s="34"/>
      <c r="L26" s="16"/>
      <c r="M26" s="39"/>
      <c r="N26" s="16"/>
      <c r="O26" s="16">
        <f t="shared" si="6"/>
        <v>0</v>
      </c>
      <c r="P26" s="28"/>
    </row>
    <row r="27" spans="1:16" x14ac:dyDescent="0.3">
      <c r="A27" s="26"/>
      <c r="B27" s="26"/>
      <c r="C27" s="35"/>
      <c r="D27" s="16"/>
      <c r="E27" s="34"/>
      <c r="F27" s="31"/>
      <c r="G27" s="16"/>
      <c r="H27" s="38"/>
      <c r="I27" s="31"/>
      <c r="J27" s="16"/>
      <c r="K27" s="34"/>
      <c r="L27" s="16"/>
      <c r="M27" s="39"/>
      <c r="N27" s="16"/>
      <c r="O27" s="16">
        <f t="shared" si="6"/>
        <v>0</v>
      </c>
      <c r="P27" s="28"/>
    </row>
    <row r="28" spans="1:16" x14ac:dyDescent="0.3">
      <c r="A28" s="26"/>
      <c r="B28" s="26"/>
      <c r="C28" s="35"/>
      <c r="D28" s="16"/>
      <c r="E28" s="34"/>
      <c r="F28" s="31"/>
      <c r="G28" s="16"/>
      <c r="H28" s="38"/>
      <c r="I28" s="31"/>
      <c r="J28" s="16"/>
      <c r="K28" s="34"/>
      <c r="L28" s="16"/>
      <c r="M28" s="39"/>
      <c r="N28" s="16"/>
      <c r="O28" s="16">
        <f t="shared" si="6"/>
        <v>0</v>
      </c>
      <c r="P28" s="28"/>
    </row>
    <row r="29" spans="1:16" x14ac:dyDescent="0.3">
      <c r="A29" s="26"/>
      <c r="B29" s="26"/>
      <c r="C29" s="35"/>
      <c r="D29" s="16"/>
      <c r="E29" s="34"/>
      <c r="F29" s="31"/>
      <c r="G29" s="16"/>
      <c r="H29" s="38"/>
      <c r="I29" s="31"/>
      <c r="J29" s="16"/>
      <c r="K29" s="34"/>
      <c r="L29" s="16"/>
      <c r="M29" s="39"/>
      <c r="N29" s="16"/>
      <c r="O29" s="16">
        <f t="shared" si="6"/>
        <v>0</v>
      </c>
      <c r="P29" s="28"/>
    </row>
    <row r="30" spans="1:16" x14ac:dyDescent="0.3">
      <c r="A30" s="26"/>
      <c r="B30" s="26"/>
      <c r="C30" s="35"/>
      <c r="D30" s="16"/>
      <c r="E30" s="34"/>
      <c r="F30" s="31"/>
      <c r="G30" s="16"/>
      <c r="H30" s="38"/>
      <c r="I30" s="31"/>
      <c r="J30" s="16"/>
      <c r="K30" s="34"/>
      <c r="L30" s="16"/>
      <c r="M30" s="39"/>
      <c r="N30" s="16"/>
      <c r="O30" s="16">
        <f t="shared" si="6"/>
        <v>0</v>
      </c>
      <c r="P30" s="28"/>
    </row>
    <row r="31" spans="1:16" x14ac:dyDescent="0.3">
      <c r="A31" s="26"/>
      <c r="B31" s="26"/>
      <c r="C31" s="35"/>
      <c r="D31" s="16"/>
      <c r="E31" s="34"/>
      <c r="F31" s="31"/>
      <c r="G31" s="16"/>
      <c r="H31" s="38"/>
      <c r="I31" s="31"/>
      <c r="J31" s="16"/>
      <c r="K31" s="34"/>
      <c r="L31" s="16"/>
      <c r="M31" s="39"/>
      <c r="N31" s="16"/>
      <c r="O31" s="16">
        <f t="shared" si="6"/>
        <v>0</v>
      </c>
      <c r="P31" s="28"/>
    </row>
    <row r="32" spans="1:16" x14ac:dyDescent="0.3">
      <c r="A32" s="26"/>
      <c r="B32" s="26"/>
      <c r="C32" s="35"/>
      <c r="D32" s="16"/>
      <c r="E32" s="34"/>
      <c r="F32" s="31"/>
      <c r="G32" s="16"/>
      <c r="H32" s="38"/>
      <c r="I32" s="31"/>
      <c r="J32" s="16"/>
      <c r="K32" s="34"/>
      <c r="L32" s="16"/>
      <c r="M32" s="39"/>
      <c r="N32" s="16"/>
      <c r="O32" s="16">
        <f t="shared" si="6"/>
        <v>0</v>
      </c>
      <c r="P32" s="28"/>
    </row>
    <row r="33" spans="1:16" x14ac:dyDescent="0.3">
      <c r="A33" s="26"/>
      <c r="B33" s="26"/>
      <c r="C33" s="35"/>
      <c r="D33" s="16"/>
      <c r="E33" s="34"/>
      <c r="F33" s="31"/>
      <c r="G33" s="16"/>
      <c r="H33" s="38"/>
      <c r="I33" s="31"/>
      <c r="J33" s="16"/>
      <c r="K33" s="34"/>
      <c r="L33" s="16"/>
      <c r="M33" s="39"/>
      <c r="N33" s="16"/>
      <c r="O33" s="16">
        <f t="shared" si="6"/>
        <v>0</v>
      </c>
      <c r="P33" s="28"/>
    </row>
    <row r="34" spans="1:16" x14ac:dyDescent="0.3">
      <c r="A34" s="26"/>
      <c r="B34" s="26"/>
      <c r="C34" s="35"/>
      <c r="D34" s="16"/>
      <c r="E34" s="34"/>
      <c r="F34" s="31"/>
      <c r="G34" s="16"/>
      <c r="H34" s="38"/>
      <c r="I34" s="31"/>
      <c r="J34" s="16"/>
      <c r="K34" s="34"/>
      <c r="L34" s="16"/>
      <c r="M34" s="39"/>
      <c r="N34" s="16"/>
      <c r="O34" s="16">
        <f t="shared" si="6"/>
        <v>0</v>
      </c>
      <c r="P34" s="28"/>
    </row>
    <row r="35" spans="1:16" x14ac:dyDescent="0.3">
      <c r="A35" s="26"/>
      <c r="B35" s="26"/>
      <c r="C35" s="35"/>
      <c r="D35" s="16"/>
      <c r="E35" s="34"/>
      <c r="F35" s="31"/>
      <c r="G35" s="16"/>
      <c r="H35" s="38"/>
      <c r="I35" s="31"/>
      <c r="J35" s="16"/>
      <c r="K35" s="34"/>
      <c r="L35" s="16"/>
      <c r="M35" s="39"/>
      <c r="N35" s="16"/>
      <c r="O35" s="16">
        <f t="shared" si="6"/>
        <v>0</v>
      </c>
      <c r="P35" s="28"/>
    </row>
    <row r="36" spans="1:16" x14ac:dyDescent="0.3">
      <c r="A36" s="26"/>
      <c r="B36" s="26"/>
      <c r="C36" s="35"/>
      <c r="D36" s="16"/>
      <c r="E36" s="34"/>
      <c r="F36" s="31"/>
      <c r="G36" s="16"/>
      <c r="H36" s="38"/>
      <c r="I36" s="31"/>
      <c r="J36" s="16"/>
      <c r="K36" s="34"/>
      <c r="L36" s="16"/>
      <c r="M36" s="39"/>
      <c r="N36" s="16"/>
      <c r="O36" s="16">
        <f t="shared" si="6"/>
        <v>0</v>
      </c>
      <c r="P36" s="28"/>
    </row>
    <row r="37" spans="1:16" x14ac:dyDescent="0.3">
      <c r="A37" s="26"/>
      <c r="B37" s="26"/>
      <c r="C37" s="35"/>
      <c r="D37" s="16"/>
      <c r="E37" s="34"/>
      <c r="F37" s="31"/>
      <c r="G37" s="16"/>
      <c r="H37" s="38"/>
      <c r="I37" s="31"/>
      <c r="J37" s="16"/>
      <c r="K37" s="34"/>
      <c r="L37" s="16"/>
      <c r="M37" s="39"/>
      <c r="N37" s="16"/>
      <c r="O37" s="16">
        <f t="shared" si="6"/>
        <v>0</v>
      </c>
      <c r="P37" s="28"/>
    </row>
    <row r="38" spans="1:16" x14ac:dyDescent="0.3">
      <c r="A38" s="26"/>
      <c r="B38" s="26"/>
      <c r="C38" s="35"/>
      <c r="D38" s="16"/>
      <c r="E38" s="34"/>
      <c r="F38" s="31"/>
      <c r="G38" s="16"/>
      <c r="H38" s="38"/>
      <c r="I38" s="31"/>
      <c r="J38" s="16"/>
      <c r="K38" s="34"/>
      <c r="L38" s="16"/>
      <c r="M38" s="39"/>
      <c r="N38" s="16"/>
      <c r="O38" s="16">
        <f t="shared" si="6"/>
        <v>0</v>
      </c>
      <c r="P38" s="28"/>
    </row>
    <row r="39" spans="1:16" x14ac:dyDescent="0.3">
      <c r="A39" s="26"/>
      <c r="B39" s="26"/>
      <c r="C39" s="35"/>
      <c r="D39" s="16"/>
      <c r="E39" s="34"/>
      <c r="F39" s="31"/>
      <c r="G39" s="16"/>
      <c r="H39" s="38"/>
      <c r="I39" s="31"/>
      <c r="J39" s="16"/>
      <c r="K39" s="34"/>
      <c r="L39" s="16"/>
      <c r="M39" s="39"/>
      <c r="N39" s="16"/>
      <c r="O39" s="16">
        <f t="shared" si="6"/>
        <v>0</v>
      </c>
      <c r="P39" s="28"/>
    </row>
    <row r="40" spans="1:16" x14ac:dyDescent="0.3">
      <c r="A40" s="26"/>
      <c r="B40" s="26"/>
      <c r="C40" s="35"/>
      <c r="D40" s="16"/>
      <c r="E40" s="34"/>
      <c r="F40" s="31"/>
      <c r="G40" s="16"/>
      <c r="H40" s="38"/>
      <c r="I40" s="31"/>
      <c r="J40" s="16"/>
      <c r="K40" s="34"/>
      <c r="L40" s="16"/>
      <c r="M40" s="39"/>
      <c r="N40" s="16"/>
      <c r="O40" s="16">
        <f t="shared" si="6"/>
        <v>0</v>
      </c>
      <c r="P40" s="28"/>
    </row>
    <row r="41" spans="1:16" x14ac:dyDescent="0.3">
      <c r="A41" s="26"/>
      <c r="B41" s="26"/>
      <c r="C41" s="35"/>
      <c r="D41" s="16"/>
      <c r="E41" s="34"/>
      <c r="F41" s="31"/>
      <c r="G41" s="16"/>
      <c r="H41" s="38"/>
      <c r="I41" s="31"/>
      <c r="J41" s="16"/>
      <c r="K41" s="34"/>
      <c r="L41" s="16"/>
      <c r="M41" s="39"/>
      <c r="N41" s="16"/>
      <c r="O41" s="16">
        <f t="shared" si="6"/>
        <v>0</v>
      </c>
      <c r="P41" s="28"/>
    </row>
    <row r="42" spans="1:16" x14ac:dyDescent="0.3">
      <c r="A42" s="26"/>
      <c r="B42" s="26"/>
      <c r="C42" s="35"/>
      <c r="D42" s="16"/>
      <c r="E42" s="34"/>
      <c r="F42" s="31"/>
      <c r="G42" s="16"/>
      <c r="H42" s="38"/>
      <c r="I42" s="31"/>
      <c r="J42" s="16"/>
      <c r="K42" s="34"/>
      <c r="L42" s="16"/>
      <c r="M42" s="39"/>
      <c r="N42" s="16"/>
      <c r="O42" s="16">
        <f t="shared" si="6"/>
        <v>0</v>
      </c>
      <c r="P42" s="28"/>
    </row>
    <row r="43" spans="1:16" x14ac:dyDescent="0.3">
      <c r="A43" s="26"/>
      <c r="B43" s="26"/>
      <c r="C43" s="35"/>
      <c r="D43" s="16"/>
      <c r="E43" s="34"/>
      <c r="F43" s="31"/>
      <c r="G43" s="16"/>
      <c r="H43" s="38"/>
      <c r="I43" s="31"/>
      <c r="J43" s="16"/>
      <c r="K43" s="34"/>
      <c r="L43" s="16"/>
      <c r="M43" s="39"/>
      <c r="N43" s="16"/>
      <c r="O43" s="16">
        <f t="shared" si="6"/>
        <v>0</v>
      </c>
      <c r="P43" s="28"/>
    </row>
    <row r="44" spans="1:16" x14ac:dyDescent="0.3">
      <c r="A44" s="26"/>
      <c r="B44" s="26"/>
      <c r="C44" s="35"/>
      <c r="D44" s="16"/>
      <c r="E44" s="34"/>
      <c r="F44" s="31"/>
      <c r="G44" s="16"/>
      <c r="H44" s="38"/>
      <c r="I44" s="31"/>
      <c r="J44" s="16"/>
      <c r="K44" s="34"/>
      <c r="L44" s="16"/>
      <c r="M44" s="39"/>
      <c r="N44" s="16"/>
      <c r="O44" s="16">
        <f t="shared" si="6"/>
        <v>0</v>
      </c>
      <c r="P44" s="28"/>
    </row>
    <row r="45" spans="1:16" x14ac:dyDescent="0.3">
      <c r="A45" s="26"/>
      <c r="B45" s="26"/>
      <c r="C45" s="35"/>
      <c r="D45" s="16"/>
      <c r="E45" s="34"/>
      <c r="F45" s="31"/>
      <c r="G45" s="16"/>
      <c r="H45" s="38"/>
      <c r="I45" s="31"/>
      <c r="J45" s="16"/>
      <c r="K45" s="34"/>
      <c r="L45" s="16"/>
      <c r="M45" s="39"/>
      <c r="N45" s="16"/>
      <c r="O45" s="16">
        <f t="shared" si="6"/>
        <v>0</v>
      </c>
      <c r="P45" s="28"/>
    </row>
    <row r="46" spans="1:16" x14ac:dyDescent="0.3">
      <c r="A46" s="26"/>
      <c r="B46" s="26"/>
      <c r="C46" s="35"/>
      <c r="D46" s="16"/>
      <c r="E46" s="34"/>
      <c r="F46" s="31"/>
      <c r="G46" s="16"/>
      <c r="H46" s="38"/>
      <c r="I46" s="31"/>
      <c r="J46" s="16"/>
      <c r="K46" s="34"/>
      <c r="L46" s="16"/>
      <c r="M46" s="39"/>
      <c r="N46" s="16"/>
      <c r="O46" s="16">
        <f t="shared" si="6"/>
        <v>0</v>
      </c>
      <c r="P46" s="28"/>
    </row>
    <row r="47" spans="1:16" x14ac:dyDescent="0.3">
      <c r="A47" s="26"/>
      <c r="B47" s="26"/>
      <c r="C47" s="35"/>
      <c r="D47" s="16"/>
      <c r="E47" s="34"/>
      <c r="F47" s="31"/>
      <c r="G47" s="16"/>
      <c r="H47" s="38"/>
      <c r="I47" s="31"/>
      <c r="J47" s="16"/>
      <c r="K47" s="34"/>
      <c r="L47" s="16"/>
      <c r="M47" s="39"/>
      <c r="N47" s="16"/>
      <c r="O47" s="16">
        <f t="shared" si="6"/>
        <v>0</v>
      </c>
      <c r="P47" s="28"/>
    </row>
    <row r="48" spans="1:16" x14ac:dyDescent="0.3">
      <c r="A48" s="26"/>
      <c r="B48" s="26"/>
      <c r="C48" s="35"/>
      <c r="D48" s="16"/>
      <c r="E48" s="34"/>
      <c r="F48" s="31"/>
      <c r="G48" s="16"/>
      <c r="H48" s="38"/>
      <c r="I48" s="31"/>
      <c r="J48" s="16"/>
      <c r="K48" s="34"/>
      <c r="L48" s="16"/>
      <c r="M48" s="39"/>
      <c r="N48" s="16"/>
      <c r="O48" s="16">
        <f t="shared" si="6"/>
        <v>0</v>
      </c>
      <c r="P48" s="28"/>
    </row>
    <row r="49" spans="1:16" x14ac:dyDescent="0.3">
      <c r="A49" s="26"/>
      <c r="B49" s="26"/>
      <c r="C49" s="35"/>
      <c r="D49" s="16"/>
      <c r="E49" s="34"/>
      <c r="F49" s="31"/>
      <c r="G49" s="16"/>
      <c r="H49" s="38"/>
      <c r="I49" s="31"/>
      <c r="J49" s="16"/>
      <c r="K49" s="34"/>
      <c r="L49" s="16"/>
      <c r="M49" s="39"/>
      <c r="N49" s="16"/>
      <c r="O49" s="16">
        <f t="shared" si="6"/>
        <v>0</v>
      </c>
      <c r="P49" s="28"/>
    </row>
    <row r="50" spans="1:16" x14ac:dyDescent="0.3">
      <c r="A50" s="26"/>
      <c r="B50" s="26"/>
      <c r="C50" s="35"/>
      <c r="D50" s="16"/>
      <c r="E50" s="34"/>
      <c r="F50" s="31"/>
      <c r="G50" s="16"/>
      <c r="H50" s="38"/>
      <c r="I50" s="31"/>
      <c r="J50" s="16"/>
      <c r="K50" s="34"/>
      <c r="L50" s="16"/>
      <c r="M50" s="39"/>
      <c r="N50" s="16"/>
      <c r="O50" s="16">
        <f t="shared" si="6"/>
        <v>0</v>
      </c>
      <c r="P50" s="28"/>
    </row>
    <row r="51" spans="1:16" x14ac:dyDescent="0.3">
      <c r="A51" s="26"/>
      <c r="B51" s="26"/>
      <c r="C51" s="35"/>
      <c r="D51" s="16"/>
      <c r="E51" s="34"/>
      <c r="F51" s="31"/>
      <c r="G51" s="16"/>
      <c r="H51" s="38"/>
      <c r="I51" s="31"/>
      <c r="J51" s="16"/>
      <c r="K51" s="34"/>
      <c r="L51" s="16"/>
      <c r="M51" s="39"/>
      <c r="N51" s="16"/>
      <c r="O51" s="16">
        <f t="shared" si="6"/>
        <v>0</v>
      </c>
      <c r="P51" s="28"/>
    </row>
    <row r="52" spans="1:16" x14ac:dyDescent="0.3">
      <c r="A52" s="26"/>
      <c r="B52" s="26"/>
      <c r="C52" s="35"/>
      <c r="D52" s="16"/>
      <c r="E52" s="34"/>
      <c r="F52" s="31"/>
      <c r="G52" s="16"/>
      <c r="H52" s="38"/>
      <c r="I52" s="31"/>
      <c r="J52" s="16"/>
      <c r="K52" s="34"/>
      <c r="L52" s="16"/>
      <c r="M52" s="39"/>
      <c r="N52" s="16"/>
      <c r="O52" s="16">
        <f t="shared" si="6"/>
        <v>0</v>
      </c>
      <c r="P52" s="28"/>
    </row>
    <row r="53" spans="1:16" x14ac:dyDescent="0.3">
      <c r="A53" s="26"/>
      <c r="B53" s="26"/>
      <c r="C53" s="35"/>
      <c r="D53" s="16"/>
      <c r="E53" s="34"/>
      <c r="F53" s="31"/>
      <c r="G53" s="16"/>
      <c r="H53" s="38"/>
      <c r="I53" s="31"/>
      <c r="J53" s="16"/>
      <c r="K53" s="34"/>
      <c r="L53" s="16"/>
      <c r="M53" s="39"/>
      <c r="N53" s="16"/>
      <c r="O53" s="16">
        <f t="shared" si="6"/>
        <v>0</v>
      </c>
      <c r="P53" s="28"/>
    </row>
    <row r="54" spans="1:16" x14ac:dyDescent="0.3">
      <c r="A54" s="26"/>
      <c r="B54" s="26"/>
      <c r="C54" s="35"/>
      <c r="D54" s="16"/>
      <c r="E54" s="34"/>
      <c r="F54" s="31"/>
      <c r="G54" s="16"/>
      <c r="H54" s="38"/>
      <c r="I54" s="31"/>
      <c r="J54" s="16"/>
      <c r="K54" s="34"/>
      <c r="L54" s="16"/>
      <c r="M54" s="39"/>
      <c r="N54" s="16"/>
      <c r="O54" s="16">
        <f t="shared" si="6"/>
        <v>0</v>
      </c>
      <c r="P54" s="28"/>
    </row>
    <row r="55" spans="1:16" x14ac:dyDescent="0.3">
      <c r="A55" s="26"/>
      <c r="B55" s="26"/>
      <c r="C55" s="35"/>
      <c r="D55" s="16"/>
      <c r="E55" s="34"/>
      <c r="F55" s="31"/>
      <c r="G55" s="16"/>
      <c r="H55" s="38"/>
      <c r="I55" s="31"/>
      <c r="J55" s="16"/>
      <c r="K55" s="34"/>
      <c r="L55" s="16"/>
      <c r="M55" s="39"/>
      <c r="N55" s="16"/>
      <c r="O55" s="16">
        <f t="shared" si="6"/>
        <v>0</v>
      </c>
      <c r="P55" s="28"/>
    </row>
    <row r="56" spans="1:16" x14ac:dyDescent="0.3">
      <c r="A56" s="26"/>
      <c r="B56" s="26"/>
      <c r="C56" s="35"/>
      <c r="D56" s="16"/>
      <c r="E56" s="34"/>
      <c r="F56" s="31"/>
      <c r="G56" s="16"/>
      <c r="H56" s="38"/>
      <c r="I56" s="31"/>
      <c r="J56" s="16"/>
      <c r="K56" s="34"/>
      <c r="L56" s="16"/>
      <c r="M56" s="39"/>
      <c r="N56" s="16"/>
      <c r="O56" s="16">
        <f t="shared" si="6"/>
        <v>0</v>
      </c>
      <c r="P56" s="28"/>
    </row>
    <row r="57" spans="1:16" x14ac:dyDescent="0.3">
      <c r="A57" s="26"/>
      <c r="B57" s="26"/>
      <c r="C57" s="35"/>
      <c r="D57" s="16"/>
      <c r="E57" s="34"/>
      <c r="F57" s="31"/>
      <c r="G57" s="16"/>
      <c r="H57" s="38"/>
      <c r="I57" s="31"/>
      <c r="J57" s="16"/>
      <c r="K57" s="34"/>
      <c r="L57" s="16"/>
      <c r="M57" s="39"/>
      <c r="N57" s="16"/>
      <c r="O57" s="16">
        <f t="shared" si="6"/>
        <v>0</v>
      </c>
      <c r="P57" s="28"/>
    </row>
    <row r="58" spans="1:16" x14ac:dyDescent="0.3">
      <c r="A58" s="26"/>
      <c r="B58" s="26"/>
      <c r="C58" s="35"/>
      <c r="D58" s="16"/>
      <c r="E58" s="34"/>
      <c r="F58" s="31"/>
      <c r="G58" s="16"/>
      <c r="H58" s="38"/>
      <c r="I58" s="31"/>
      <c r="J58" s="16"/>
      <c r="K58" s="34"/>
      <c r="L58" s="16"/>
      <c r="M58" s="39"/>
      <c r="N58" s="16"/>
      <c r="O58" s="16">
        <f t="shared" si="6"/>
        <v>0</v>
      </c>
      <c r="P58" s="28"/>
    </row>
    <row r="59" spans="1:16" x14ac:dyDescent="0.3">
      <c r="A59" s="26"/>
      <c r="B59" s="26"/>
      <c r="C59" s="35"/>
      <c r="D59" s="16"/>
      <c r="E59" s="34"/>
      <c r="F59" s="31"/>
      <c r="G59" s="16"/>
      <c r="H59" s="38"/>
      <c r="I59" s="31"/>
      <c r="J59" s="16"/>
      <c r="K59" s="34"/>
      <c r="L59" s="16"/>
      <c r="M59" s="39"/>
      <c r="N59" s="16"/>
      <c r="O59" s="16">
        <f t="shared" si="6"/>
        <v>0</v>
      </c>
      <c r="P59" s="28"/>
    </row>
    <row r="60" spans="1:16" x14ac:dyDescent="0.3">
      <c r="A60" s="26"/>
      <c r="B60" s="26"/>
      <c r="C60" s="35"/>
      <c r="D60" s="16"/>
      <c r="E60" s="34"/>
      <c r="F60" s="31"/>
      <c r="G60" s="16"/>
      <c r="H60" s="38"/>
      <c r="I60" s="31"/>
      <c r="J60" s="16"/>
      <c r="K60" s="34"/>
      <c r="L60" s="16"/>
      <c r="M60" s="39"/>
      <c r="N60" s="16"/>
      <c r="O60" s="16">
        <f t="shared" si="6"/>
        <v>0</v>
      </c>
      <c r="P60" s="28"/>
    </row>
    <row r="61" spans="1:16" x14ac:dyDescent="0.3">
      <c r="A61" s="26"/>
      <c r="B61" s="26"/>
      <c r="C61" s="35"/>
      <c r="D61" s="16"/>
      <c r="E61" s="34"/>
      <c r="F61" s="31"/>
      <c r="G61" s="16"/>
      <c r="H61" s="38"/>
      <c r="I61" s="31"/>
      <c r="J61" s="16"/>
      <c r="K61" s="34"/>
      <c r="L61" s="16"/>
      <c r="M61" s="39"/>
      <c r="N61" s="16"/>
      <c r="O61" s="16">
        <f t="shared" si="6"/>
        <v>0</v>
      </c>
      <c r="P61" s="28"/>
    </row>
    <row r="62" spans="1:16" x14ac:dyDescent="0.3">
      <c r="A62" s="26"/>
      <c r="B62" s="26"/>
      <c r="C62" s="35"/>
      <c r="D62" s="16"/>
      <c r="E62" s="34"/>
      <c r="F62" s="31"/>
      <c r="G62" s="16"/>
      <c r="H62" s="38"/>
      <c r="I62" s="31"/>
      <c r="J62" s="16"/>
      <c r="K62" s="34"/>
      <c r="L62" s="16"/>
      <c r="M62" s="39"/>
      <c r="N62" s="16"/>
      <c r="O62" s="16">
        <f t="shared" si="6"/>
        <v>0</v>
      </c>
      <c r="P62" s="28"/>
    </row>
  </sheetData>
  <sortState xmlns:xlrd2="http://schemas.microsoft.com/office/spreadsheetml/2017/richdata2" ref="A5:P17">
    <sortCondition ref="P5:P17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62 I5:I62">
    <cfRule type="cellIs" dxfId="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tabSelected="1" workbookViewId="0">
      <pane ySplit="4" topLeftCell="A5" activePane="bottomLeft" state="frozen"/>
      <selection pane="bottomLeft" activeCell="Q5" sqref="Q5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17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7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16</v>
      </c>
      <c r="F3" s="48"/>
      <c r="G3" s="48"/>
      <c r="H3" s="48" t="s">
        <v>6</v>
      </c>
      <c r="I3" s="49"/>
      <c r="J3" s="49"/>
      <c r="K3" s="48" t="s">
        <v>7</v>
      </c>
      <c r="L3" s="48"/>
      <c r="M3" s="53" t="s">
        <v>167</v>
      </c>
      <c r="N3" s="54"/>
      <c r="O3" s="49" t="s">
        <v>9</v>
      </c>
      <c r="P3" s="52" t="s">
        <v>10</v>
      </c>
      <c r="Q3" s="75" t="s">
        <v>161</v>
      </c>
    </row>
    <row r="4" spans="1:17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49"/>
      <c r="P4" s="52"/>
      <c r="Q4" s="75"/>
    </row>
    <row r="5" spans="1:17" x14ac:dyDescent="0.3">
      <c r="A5" s="25">
        <v>1</v>
      </c>
      <c r="B5" s="25" t="s">
        <v>142</v>
      </c>
      <c r="C5" s="15">
        <v>1979</v>
      </c>
      <c r="D5" s="15" t="s">
        <v>57</v>
      </c>
      <c r="E5" s="15">
        <v>11.54</v>
      </c>
      <c r="F5" s="15"/>
      <c r="G5" s="15">
        <v>1</v>
      </c>
      <c r="H5" s="15">
        <v>247</v>
      </c>
      <c r="I5" s="15"/>
      <c r="J5" s="15">
        <v>1</v>
      </c>
      <c r="K5" s="15">
        <v>12.1</v>
      </c>
      <c r="L5" s="15">
        <v>1</v>
      </c>
      <c r="M5" s="15">
        <v>42.32</v>
      </c>
      <c r="N5" s="15">
        <v>1</v>
      </c>
      <c r="O5" s="15">
        <v>4</v>
      </c>
      <c r="P5" s="27">
        <v>1</v>
      </c>
      <c r="Q5" s="76">
        <v>2.8892361111111111E-3</v>
      </c>
    </row>
    <row r="6" spans="1:17" x14ac:dyDescent="0.3">
      <c r="A6" s="26"/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8"/>
    </row>
    <row r="7" spans="1:17" x14ac:dyDescent="0.3">
      <c r="A7" s="26"/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28"/>
    </row>
    <row r="8" spans="1:17" x14ac:dyDescent="0.3">
      <c r="A8" s="26"/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8"/>
    </row>
    <row r="9" spans="1:17" x14ac:dyDescent="0.3">
      <c r="A9" s="26"/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8"/>
    </row>
    <row r="10" spans="1:17" x14ac:dyDescent="0.3">
      <c r="A10" s="26"/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8"/>
    </row>
    <row r="11" spans="1:17" x14ac:dyDescent="0.3">
      <c r="A11" s="26"/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8"/>
    </row>
    <row r="12" spans="1:17" x14ac:dyDescent="0.3">
      <c r="A12" s="26"/>
      <c r="B12" s="2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8"/>
    </row>
    <row r="13" spans="1:17" x14ac:dyDescent="0.3">
      <c r="A13" s="26"/>
      <c r="B13" s="2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8"/>
    </row>
    <row r="14" spans="1:17" x14ac:dyDescent="0.3">
      <c r="A14" s="26"/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8"/>
    </row>
    <row r="15" spans="1:17" x14ac:dyDescent="0.3">
      <c r="A15" s="26"/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8"/>
    </row>
    <row r="16" spans="1:17" x14ac:dyDescent="0.3">
      <c r="A16" s="26"/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8"/>
    </row>
    <row r="17" spans="1:16" x14ac:dyDescent="0.3">
      <c r="A17" s="26"/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8"/>
    </row>
    <row r="18" spans="1:16" x14ac:dyDescent="0.3">
      <c r="A18" s="26"/>
      <c r="B18" s="2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8"/>
    </row>
    <row r="19" spans="1:16" x14ac:dyDescent="0.3">
      <c r="A19" s="26"/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8"/>
    </row>
    <row r="20" spans="1:16" x14ac:dyDescent="0.3">
      <c r="A20" s="26"/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8"/>
    </row>
    <row r="21" spans="1:16" x14ac:dyDescent="0.3">
      <c r="A21" s="26"/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8"/>
    </row>
    <row r="22" spans="1:16" x14ac:dyDescent="0.3">
      <c r="A22" s="26"/>
      <c r="B22" s="2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8"/>
    </row>
    <row r="23" spans="1:16" x14ac:dyDescent="0.3">
      <c r="A23" s="26"/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8"/>
    </row>
    <row r="24" spans="1:16" x14ac:dyDescent="0.3">
      <c r="A24" s="26"/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8"/>
    </row>
    <row r="25" spans="1:16" x14ac:dyDescent="0.3">
      <c r="A25" s="26"/>
      <c r="B25" s="2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8"/>
    </row>
    <row r="26" spans="1:16" x14ac:dyDescent="0.3">
      <c r="A26" s="26"/>
      <c r="B26" s="2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8"/>
    </row>
    <row r="27" spans="1:16" x14ac:dyDescent="0.3">
      <c r="A27" s="26"/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8"/>
    </row>
    <row r="28" spans="1:16" x14ac:dyDescent="0.3">
      <c r="A28" s="26"/>
      <c r="B28" s="2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8"/>
    </row>
    <row r="29" spans="1:16" x14ac:dyDescent="0.3">
      <c r="A29" s="26"/>
      <c r="B29" s="2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8"/>
    </row>
    <row r="30" spans="1:16" x14ac:dyDescent="0.3">
      <c r="A30" s="26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8"/>
    </row>
    <row r="31" spans="1:16" x14ac:dyDescent="0.3">
      <c r="A31" s="26"/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8"/>
    </row>
    <row r="32" spans="1:16" x14ac:dyDescent="0.3">
      <c r="A32" s="26"/>
      <c r="B32" s="2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8"/>
    </row>
    <row r="33" spans="1:16" x14ac:dyDescent="0.3">
      <c r="A33" s="26"/>
      <c r="B33" s="2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8"/>
    </row>
  </sheetData>
  <mergeCells count="12">
    <mergeCell ref="Q3:Q4"/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O3:O4"/>
    <mergeCell ref="M3:N3"/>
  </mergeCells>
  <conditionalFormatting sqref="F5:F33 I5:I33">
    <cfRule type="cellIs" dxfId="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workbookViewId="0">
      <pane ySplit="4" topLeftCell="A5" activePane="bottomLeft" state="frozen"/>
      <selection pane="bottomLeft" activeCell="K6" sqref="K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16</v>
      </c>
      <c r="F3" s="48"/>
      <c r="G3" s="48"/>
      <c r="H3" s="48" t="s">
        <v>6</v>
      </c>
      <c r="I3" s="49"/>
      <c r="J3" s="49"/>
      <c r="K3" s="48" t="s">
        <v>7</v>
      </c>
      <c r="L3" s="48"/>
      <c r="M3" s="53" t="s">
        <v>121</v>
      </c>
      <c r="N3" s="54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49"/>
      <c r="P4" s="52"/>
    </row>
    <row r="5" spans="1:16" x14ac:dyDescent="0.3">
      <c r="A5" s="29">
        <v>1</v>
      </c>
      <c r="B5" s="29" t="s">
        <v>153</v>
      </c>
      <c r="C5" s="15">
        <v>1996</v>
      </c>
      <c r="D5" s="15"/>
      <c r="E5" s="15">
        <v>12.69</v>
      </c>
      <c r="F5" s="15"/>
      <c r="G5" s="15">
        <v>1</v>
      </c>
      <c r="H5" s="15">
        <v>240</v>
      </c>
      <c r="I5" s="15"/>
      <c r="J5" s="15">
        <v>1</v>
      </c>
      <c r="K5" s="15">
        <v>17.77</v>
      </c>
      <c r="L5" s="15">
        <v>1</v>
      </c>
      <c r="M5" s="15">
        <v>45.48</v>
      </c>
      <c r="N5" s="15">
        <v>1</v>
      </c>
      <c r="O5" s="15">
        <f>G5+J5+L5+N5</f>
        <v>4</v>
      </c>
      <c r="P5" s="27"/>
    </row>
    <row r="6" spans="1:16" x14ac:dyDescent="0.3">
      <c r="A6" s="30"/>
      <c r="B6" s="30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>
        <f t="shared" ref="O6:O7" si="0">G6+J6+L6+N6</f>
        <v>0</v>
      </c>
      <c r="P6" s="28"/>
    </row>
    <row r="7" spans="1:16" x14ac:dyDescent="0.3">
      <c r="A7" s="30"/>
      <c r="B7" s="3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>
        <f t="shared" si="0"/>
        <v>0</v>
      </c>
      <c r="P7" s="28"/>
    </row>
    <row r="8" spans="1:16" x14ac:dyDescent="0.3">
      <c r="A8" s="30"/>
      <c r="B8" s="3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ref="O8:O33" si="1">G8+J8+L8</f>
        <v>0</v>
      </c>
      <c r="P8" s="28"/>
    </row>
    <row r="9" spans="1:16" x14ac:dyDescent="0.3">
      <c r="A9" s="30"/>
      <c r="B9" s="3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1"/>
        <v>0</v>
      </c>
      <c r="P9" s="28"/>
    </row>
    <row r="10" spans="1:16" x14ac:dyDescent="0.3">
      <c r="A10" s="30"/>
      <c r="B10" s="3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1"/>
        <v>0</v>
      </c>
      <c r="P10" s="28"/>
    </row>
    <row r="11" spans="1:16" x14ac:dyDescent="0.3">
      <c r="A11" s="30"/>
      <c r="B11" s="3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1"/>
        <v>0</v>
      </c>
      <c r="P11" s="28"/>
    </row>
    <row r="12" spans="1:16" x14ac:dyDescent="0.3">
      <c r="A12" s="30"/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1"/>
        <v>0</v>
      </c>
      <c r="P12" s="28"/>
    </row>
    <row r="13" spans="1:16" x14ac:dyDescent="0.3">
      <c r="A13" s="30"/>
      <c r="B13" s="3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1"/>
        <v>0</v>
      </c>
      <c r="P13" s="28"/>
    </row>
    <row r="14" spans="1:16" x14ac:dyDescent="0.3">
      <c r="A14" s="30"/>
      <c r="B14" s="3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1"/>
        <v>0</v>
      </c>
      <c r="P14" s="28"/>
    </row>
    <row r="15" spans="1:16" x14ac:dyDescent="0.3">
      <c r="A15" s="30"/>
      <c r="B15" s="3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1"/>
        <v>0</v>
      </c>
      <c r="P15" s="28"/>
    </row>
    <row r="16" spans="1:16" x14ac:dyDescent="0.3">
      <c r="A16" s="30"/>
      <c r="B16" s="3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1"/>
        <v>0</v>
      </c>
      <c r="P16" s="28"/>
    </row>
    <row r="17" spans="1:16" x14ac:dyDescent="0.3">
      <c r="A17" s="30"/>
      <c r="B17" s="3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1"/>
        <v>0</v>
      </c>
      <c r="P17" s="28"/>
    </row>
    <row r="18" spans="1:16" x14ac:dyDescent="0.3">
      <c r="A18" s="30"/>
      <c r="B18" s="3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1"/>
        <v>0</v>
      </c>
      <c r="P18" s="28"/>
    </row>
    <row r="19" spans="1:16" x14ac:dyDescent="0.3">
      <c r="A19" s="30"/>
      <c r="B19" s="3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1"/>
        <v>0</v>
      </c>
      <c r="P19" s="28"/>
    </row>
    <row r="20" spans="1:16" x14ac:dyDescent="0.3">
      <c r="A20" s="30"/>
      <c r="B20" s="3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1"/>
        <v>0</v>
      </c>
      <c r="P20" s="28"/>
    </row>
    <row r="21" spans="1:16" x14ac:dyDescent="0.3">
      <c r="A21" s="30"/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1"/>
        <v>0</v>
      </c>
      <c r="P21" s="28"/>
    </row>
    <row r="22" spans="1:16" x14ac:dyDescent="0.3">
      <c r="A22" s="30"/>
      <c r="B22" s="3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1"/>
        <v>0</v>
      </c>
      <c r="P22" s="28"/>
    </row>
    <row r="23" spans="1:16" x14ac:dyDescent="0.3">
      <c r="A23" s="30"/>
      <c r="B23" s="3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1"/>
        <v>0</v>
      </c>
      <c r="P23" s="28"/>
    </row>
    <row r="24" spans="1:16" x14ac:dyDescent="0.3">
      <c r="A24" s="30"/>
      <c r="B24" s="3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1"/>
        <v>0</v>
      </c>
      <c r="P24" s="28"/>
    </row>
    <row r="25" spans="1:16" x14ac:dyDescent="0.3">
      <c r="A25" s="30"/>
      <c r="B25" s="3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1"/>
        <v>0</v>
      </c>
      <c r="P25" s="28"/>
    </row>
    <row r="26" spans="1:16" x14ac:dyDescent="0.3">
      <c r="A26" s="30"/>
      <c r="B26" s="3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1"/>
        <v>0</v>
      </c>
      <c r="P26" s="28"/>
    </row>
    <row r="27" spans="1:16" x14ac:dyDescent="0.3">
      <c r="A27" s="30"/>
      <c r="B27" s="30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1"/>
        <v>0</v>
      </c>
      <c r="P27" s="28"/>
    </row>
    <row r="28" spans="1:16" x14ac:dyDescent="0.3">
      <c r="A28" s="30"/>
      <c r="B28" s="30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1"/>
        <v>0</v>
      </c>
      <c r="P28" s="28"/>
    </row>
    <row r="29" spans="1:16" x14ac:dyDescent="0.3">
      <c r="A29" s="30"/>
      <c r="B29" s="30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1"/>
        <v>0</v>
      </c>
      <c r="P29" s="28"/>
    </row>
    <row r="30" spans="1:16" x14ac:dyDescent="0.3">
      <c r="A30" s="30"/>
      <c r="B30" s="30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1"/>
        <v>0</v>
      </c>
      <c r="P30" s="28"/>
    </row>
    <row r="31" spans="1:16" x14ac:dyDescent="0.3">
      <c r="A31" s="30"/>
      <c r="B31" s="3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1"/>
        <v>0</v>
      </c>
      <c r="P31" s="28"/>
    </row>
    <row r="32" spans="1:16" x14ac:dyDescent="0.3">
      <c r="A32" s="30"/>
      <c r="B32" s="3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1"/>
        <v>0</v>
      </c>
      <c r="P32" s="28"/>
    </row>
    <row r="33" spans="1:16" x14ac:dyDescent="0.3">
      <c r="A33" s="30"/>
      <c r="B33" s="3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1"/>
        <v>0</v>
      </c>
      <c r="P33" s="28"/>
    </row>
  </sheetData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O3:O4"/>
    <mergeCell ref="M3:N3"/>
  </mergeCells>
  <conditionalFormatting sqref="F5:F33 I5:I33">
    <cfRule type="cellIs" dxfId="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77"/>
  <sheetViews>
    <sheetView topLeftCell="O1" workbookViewId="0">
      <pane ySplit="5" topLeftCell="A6" activePane="bottomLeft" state="frozen"/>
      <selection pane="bottomLeft" activeCell="X1" sqref="X1:AC18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5.77734375" customWidth="1"/>
    <col min="7" max="7" width="8.77734375" customWidth="1"/>
    <col min="10" max="10" width="24.77734375" customWidth="1"/>
    <col min="11" max="11" width="7.77734375" customWidth="1"/>
    <col min="12" max="12" width="9.77734375" customWidth="1"/>
    <col min="16" max="16" width="8.77734375" customWidth="1"/>
    <col min="18" max="18" width="24.77734375" customWidth="1"/>
    <col min="19" max="19" width="7.77734375" customWidth="1"/>
    <col min="20" max="21" width="9.77734375" customWidth="1"/>
    <col min="22" max="22" width="8.77734375" customWidth="1"/>
    <col min="24" max="24" width="24.77734375" customWidth="1"/>
    <col min="25" max="25" width="7.77734375" customWidth="1"/>
    <col min="26" max="26" width="9.77734375" customWidth="1"/>
    <col min="27" max="27" width="5.77734375" customWidth="1"/>
    <col min="29" max="29" width="8.77734375" customWidth="1"/>
  </cols>
  <sheetData>
    <row r="1" spans="1:34" ht="14.4" customHeight="1" x14ac:dyDescent="0.3">
      <c r="A1" s="55" t="s">
        <v>5</v>
      </c>
      <c r="B1" s="55"/>
      <c r="C1" s="55"/>
      <c r="D1" s="55"/>
      <c r="E1" s="55"/>
      <c r="F1" s="55"/>
      <c r="G1" s="55"/>
      <c r="H1" s="55"/>
      <c r="I1" s="1"/>
      <c r="J1" s="55" t="s">
        <v>6</v>
      </c>
      <c r="K1" s="55"/>
      <c r="L1" s="55"/>
      <c r="M1" s="55"/>
      <c r="N1" s="55"/>
      <c r="O1" s="55"/>
      <c r="P1" s="55"/>
      <c r="Q1" s="1"/>
      <c r="R1" s="55" t="s">
        <v>33</v>
      </c>
      <c r="S1" s="60"/>
      <c r="T1" s="60"/>
      <c r="U1" s="60"/>
      <c r="V1" s="60"/>
      <c r="W1" s="1"/>
      <c r="X1" s="55" t="s">
        <v>8</v>
      </c>
      <c r="Y1" s="55"/>
      <c r="Z1" s="55"/>
      <c r="AA1" s="55"/>
      <c r="AB1" s="55"/>
      <c r="AC1" s="55"/>
    </row>
    <row r="2" spans="1:34" ht="15" customHeight="1" thickBot="1" x14ac:dyDescent="0.35">
      <c r="A2" s="56"/>
      <c r="B2" s="56"/>
      <c r="C2" s="56"/>
      <c r="D2" s="56"/>
      <c r="E2" s="56"/>
      <c r="F2" s="56"/>
      <c r="G2" s="56"/>
      <c r="H2" s="56"/>
      <c r="I2" s="1"/>
      <c r="J2" s="56"/>
      <c r="K2" s="56"/>
      <c r="L2" s="56"/>
      <c r="M2" s="56"/>
      <c r="N2" s="56"/>
      <c r="O2" s="56"/>
      <c r="P2" s="56"/>
      <c r="Q2" s="1"/>
      <c r="R2" s="61"/>
      <c r="S2" s="61"/>
      <c r="T2" s="61"/>
      <c r="U2" s="61"/>
      <c r="V2" s="61"/>
      <c r="W2" s="1"/>
      <c r="X2" s="56"/>
      <c r="Y2" s="56"/>
      <c r="Z2" s="56"/>
      <c r="AA2" s="56"/>
      <c r="AB2" s="56"/>
      <c r="AC2" s="56"/>
    </row>
    <row r="3" spans="1:34" ht="18.600000000000001" customHeight="1" thickBot="1" x14ac:dyDescent="0.35">
      <c r="A3" s="43" t="s">
        <v>104</v>
      </c>
      <c r="B3" s="59"/>
      <c r="C3" s="59"/>
      <c r="D3" s="53" t="s">
        <v>103</v>
      </c>
      <c r="E3" s="59"/>
      <c r="F3" s="59"/>
      <c r="G3" s="59"/>
      <c r="H3" s="54"/>
      <c r="I3" s="1"/>
      <c r="J3" s="43" t="s">
        <v>104</v>
      </c>
      <c r="K3" s="59"/>
      <c r="L3" s="59"/>
      <c r="M3" s="53" t="s">
        <v>103</v>
      </c>
      <c r="N3" s="59"/>
      <c r="O3" s="59"/>
      <c r="P3" s="54"/>
      <c r="Q3" s="1"/>
      <c r="R3" s="53" t="s">
        <v>102</v>
      </c>
      <c r="S3" s="59"/>
      <c r="T3" s="59"/>
      <c r="U3" s="59"/>
      <c r="V3" s="54"/>
      <c r="W3" s="1"/>
      <c r="X3" s="53" t="s">
        <v>102</v>
      </c>
      <c r="Y3" s="59"/>
      <c r="Z3" s="59"/>
      <c r="AA3" s="59"/>
      <c r="AB3" s="59"/>
      <c r="AC3" s="54"/>
    </row>
    <row r="4" spans="1:34" ht="15" thickBot="1" x14ac:dyDescent="0.35">
      <c r="A4" s="6" t="s">
        <v>27</v>
      </c>
      <c r="B4" s="57" t="s">
        <v>162</v>
      </c>
      <c r="C4" s="57"/>
      <c r="D4" s="57"/>
      <c r="E4" s="57"/>
      <c r="F4" s="57"/>
      <c r="G4" s="6" t="s">
        <v>28</v>
      </c>
      <c r="H4" s="9"/>
      <c r="I4" s="1"/>
      <c r="J4" s="6" t="s">
        <v>27</v>
      </c>
      <c r="K4" s="57" t="s">
        <v>47</v>
      </c>
      <c r="L4" s="57"/>
      <c r="M4" s="57"/>
      <c r="N4" s="58"/>
      <c r="O4" s="6" t="s">
        <v>28</v>
      </c>
      <c r="P4" s="9"/>
      <c r="Q4" s="1"/>
      <c r="R4" s="6" t="s">
        <v>27</v>
      </c>
      <c r="S4" s="57" t="s">
        <v>47</v>
      </c>
      <c r="T4" s="58"/>
      <c r="U4" s="6" t="s">
        <v>28</v>
      </c>
      <c r="V4" s="9"/>
      <c r="W4" s="1"/>
      <c r="X4" s="6" t="s">
        <v>27</v>
      </c>
      <c r="Y4" s="57" t="s">
        <v>119</v>
      </c>
      <c r="Z4" s="57"/>
      <c r="AA4" s="58"/>
      <c r="AB4" s="6" t="s">
        <v>26</v>
      </c>
      <c r="AC4" s="9"/>
    </row>
    <row r="5" spans="1:34" ht="20.399999999999999" customHeight="1" thickBot="1" x14ac:dyDescent="0.35">
      <c r="A5" s="5" t="s">
        <v>1</v>
      </c>
      <c r="B5" s="5" t="s">
        <v>2</v>
      </c>
      <c r="C5" s="5" t="s">
        <v>3</v>
      </c>
      <c r="D5" s="5" t="s">
        <v>21</v>
      </c>
      <c r="E5" s="5" t="s">
        <v>22</v>
      </c>
      <c r="F5" s="5" t="s">
        <v>23</v>
      </c>
      <c r="G5" s="5" t="s">
        <v>32</v>
      </c>
      <c r="H5" s="5" t="s">
        <v>24</v>
      </c>
      <c r="I5" s="1"/>
      <c r="J5" s="5" t="s">
        <v>1</v>
      </c>
      <c r="K5" s="5" t="s">
        <v>2</v>
      </c>
      <c r="L5" s="5" t="s">
        <v>3</v>
      </c>
      <c r="M5" s="5" t="s">
        <v>29</v>
      </c>
      <c r="N5" s="5" t="s">
        <v>30</v>
      </c>
      <c r="O5" s="5" t="s">
        <v>31</v>
      </c>
      <c r="P5" s="5" t="s">
        <v>32</v>
      </c>
      <c r="Q5" s="1"/>
      <c r="R5" s="5" t="s">
        <v>1</v>
      </c>
      <c r="S5" s="5" t="s">
        <v>2</v>
      </c>
      <c r="T5" s="5" t="s">
        <v>3</v>
      </c>
      <c r="U5" s="5" t="s">
        <v>23</v>
      </c>
      <c r="V5" s="5" t="s">
        <v>32</v>
      </c>
      <c r="W5" s="1"/>
      <c r="X5" s="5" t="s">
        <v>1</v>
      </c>
      <c r="Y5" s="5" t="s">
        <v>2</v>
      </c>
      <c r="Z5" s="5" t="s">
        <v>3</v>
      </c>
      <c r="AA5" s="5" t="s">
        <v>166</v>
      </c>
      <c r="AB5" s="5" t="s">
        <v>23</v>
      </c>
      <c r="AC5" s="5" t="s">
        <v>32</v>
      </c>
    </row>
    <row r="6" spans="1:34" ht="22.05" customHeight="1" x14ac:dyDescent="0.3">
      <c r="A6" s="25" t="s">
        <v>129</v>
      </c>
      <c r="B6" s="36">
        <v>21</v>
      </c>
      <c r="C6" s="15" t="s">
        <v>57</v>
      </c>
      <c r="D6" s="3">
        <v>1</v>
      </c>
      <c r="E6" s="3">
        <v>1</v>
      </c>
      <c r="F6" s="3"/>
      <c r="G6" s="3"/>
      <c r="H6" s="3"/>
      <c r="J6" s="25" t="s">
        <v>142</v>
      </c>
      <c r="K6" s="36"/>
      <c r="L6" s="15"/>
      <c r="M6" s="3"/>
      <c r="N6" s="3"/>
      <c r="O6" s="3"/>
      <c r="P6" s="3"/>
      <c r="R6" s="25" t="s">
        <v>142</v>
      </c>
      <c r="S6" s="36"/>
      <c r="T6" s="15"/>
      <c r="U6" s="3"/>
      <c r="V6" s="3"/>
      <c r="X6" s="25" t="s">
        <v>129</v>
      </c>
      <c r="Y6" s="36">
        <v>21</v>
      </c>
      <c r="Z6" s="15" t="s">
        <v>57</v>
      </c>
      <c r="AA6" s="27">
        <v>88</v>
      </c>
      <c r="AB6" s="3"/>
      <c r="AC6" s="3"/>
    </row>
    <row r="7" spans="1:34" ht="22.05" customHeight="1" x14ac:dyDescent="0.3">
      <c r="A7" s="26" t="s">
        <v>130</v>
      </c>
      <c r="B7" s="35">
        <v>18</v>
      </c>
      <c r="C7" s="16" t="s">
        <v>131</v>
      </c>
      <c r="D7" s="4">
        <v>1</v>
      </c>
      <c r="E7" s="4">
        <v>2</v>
      </c>
      <c r="F7" s="4"/>
      <c r="G7" s="4"/>
      <c r="H7" s="4"/>
      <c r="J7" s="26"/>
      <c r="K7" s="35"/>
      <c r="L7" s="16"/>
      <c r="M7" s="4"/>
      <c r="N7" s="4"/>
      <c r="O7" s="4"/>
      <c r="P7" s="4"/>
      <c r="R7" s="26"/>
      <c r="S7" s="35"/>
      <c r="T7" s="16"/>
      <c r="U7" s="4"/>
      <c r="V7" s="4"/>
      <c r="X7" s="26" t="s">
        <v>130</v>
      </c>
      <c r="Y7" s="35">
        <v>18</v>
      </c>
      <c r="Z7" s="16" t="s">
        <v>131</v>
      </c>
      <c r="AA7" s="28">
        <v>86</v>
      </c>
      <c r="AB7" s="4"/>
      <c r="AC7" s="4"/>
    </row>
    <row r="8" spans="1:34" ht="22.05" customHeight="1" x14ac:dyDescent="0.3">
      <c r="A8" s="26" t="s">
        <v>134</v>
      </c>
      <c r="B8" s="35">
        <v>17</v>
      </c>
      <c r="C8" s="16" t="s">
        <v>122</v>
      </c>
      <c r="D8" s="4">
        <v>1</v>
      </c>
      <c r="E8" s="4">
        <v>3</v>
      </c>
      <c r="F8" s="4"/>
      <c r="G8" s="4"/>
      <c r="H8" s="4"/>
      <c r="J8" s="26" t="s">
        <v>153</v>
      </c>
      <c r="K8" s="35"/>
      <c r="L8" s="16"/>
      <c r="M8" s="4"/>
      <c r="N8" s="4"/>
      <c r="O8" s="4"/>
      <c r="P8" s="4"/>
      <c r="R8" s="26" t="s">
        <v>153</v>
      </c>
      <c r="S8" s="35"/>
      <c r="T8" s="16"/>
      <c r="U8" s="4"/>
      <c r="V8" s="4"/>
      <c r="X8" s="26" t="s">
        <v>134</v>
      </c>
      <c r="Y8" s="35">
        <v>17</v>
      </c>
      <c r="Z8" s="16" t="s">
        <v>122</v>
      </c>
      <c r="AA8" s="28">
        <v>38</v>
      </c>
      <c r="AB8" s="4"/>
      <c r="AC8" s="4"/>
    </row>
    <row r="9" spans="1:34" ht="22.05" customHeight="1" x14ac:dyDescent="0.3">
      <c r="A9" s="26" t="s">
        <v>136</v>
      </c>
      <c r="B9" s="35">
        <v>18</v>
      </c>
      <c r="C9" s="16" t="s">
        <v>65</v>
      </c>
      <c r="D9" s="4">
        <v>1</v>
      </c>
      <c r="E9" s="4">
        <v>4</v>
      </c>
      <c r="F9" s="4"/>
      <c r="G9" s="4"/>
      <c r="H9" s="4"/>
      <c r="J9" s="26"/>
      <c r="K9" s="35"/>
      <c r="L9" s="16"/>
      <c r="M9" s="4"/>
      <c r="N9" s="4"/>
      <c r="O9" s="4"/>
      <c r="P9" s="4"/>
      <c r="R9" s="26"/>
      <c r="S9" s="35"/>
      <c r="T9" s="16"/>
      <c r="U9" s="4"/>
      <c r="V9" s="4"/>
      <c r="X9" s="26" t="s">
        <v>136</v>
      </c>
      <c r="Y9" s="35">
        <v>18</v>
      </c>
      <c r="Z9" s="16" t="s">
        <v>65</v>
      </c>
      <c r="AA9" s="28">
        <v>73</v>
      </c>
      <c r="AB9" s="4"/>
      <c r="AC9" s="4"/>
      <c r="AH9" t="s">
        <v>35</v>
      </c>
    </row>
    <row r="10" spans="1:34" ht="22.05" customHeight="1" x14ac:dyDescent="0.3">
      <c r="A10" s="26" t="s">
        <v>139</v>
      </c>
      <c r="B10" s="35">
        <v>17</v>
      </c>
      <c r="C10" s="16" t="s">
        <v>65</v>
      </c>
      <c r="D10" s="4">
        <v>1</v>
      </c>
      <c r="E10" s="4">
        <v>5</v>
      </c>
      <c r="F10" s="4"/>
      <c r="G10" s="4"/>
      <c r="H10" s="4"/>
      <c r="J10" s="26"/>
      <c r="K10" s="35"/>
      <c r="L10" s="16"/>
      <c r="M10" s="4"/>
      <c r="N10" s="4"/>
      <c r="O10" s="4"/>
      <c r="P10" s="4"/>
      <c r="R10" s="26"/>
      <c r="S10" s="35"/>
      <c r="T10" s="16"/>
      <c r="U10" s="4"/>
      <c r="V10" s="4"/>
      <c r="X10" s="26" t="s">
        <v>139</v>
      </c>
      <c r="Y10" s="35">
        <v>17</v>
      </c>
      <c r="Z10" s="16" t="s">
        <v>65</v>
      </c>
      <c r="AA10" s="28">
        <v>11</v>
      </c>
      <c r="AB10" s="4"/>
      <c r="AC10" s="4"/>
    </row>
    <row r="11" spans="1:34" ht="22.05" customHeight="1" x14ac:dyDescent="0.3">
      <c r="A11" s="26" t="s">
        <v>148</v>
      </c>
      <c r="B11" s="35">
        <v>18</v>
      </c>
      <c r="C11" s="16" t="s">
        <v>149</v>
      </c>
      <c r="D11" s="4">
        <v>2</v>
      </c>
      <c r="E11" s="4">
        <v>1</v>
      </c>
      <c r="F11" s="4"/>
      <c r="G11" s="4"/>
      <c r="H11" s="4"/>
      <c r="J11" s="26"/>
      <c r="K11" s="35"/>
      <c r="L11" s="16"/>
      <c r="M11" s="4"/>
      <c r="N11" s="4"/>
      <c r="O11" s="4"/>
      <c r="P11" s="4"/>
      <c r="R11" s="26"/>
      <c r="S11" s="35"/>
      <c r="T11" s="16"/>
      <c r="U11" s="4"/>
      <c r="V11" s="4"/>
      <c r="X11" s="26" t="s">
        <v>148</v>
      </c>
      <c r="Y11" s="35">
        <v>18</v>
      </c>
      <c r="Z11" s="16" t="s">
        <v>149</v>
      </c>
      <c r="AA11" s="28">
        <v>84</v>
      </c>
      <c r="AB11" s="4"/>
      <c r="AC11" s="4"/>
    </row>
    <row r="12" spans="1:34" ht="22.05" customHeight="1" x14ac:dyDescent="0.3">
      <c r="A12" s="26" t="s">
        <v>151</v>
      </c>
      <c r="B12" s="35">
        <v>19</v>
      </c>
      <c r="C12" s="16" t="s">
        <v>65</v>
      </c>
      <c r="D12" s="4">
        <v>2</v>
      </c>
      <c r="E12" s="4">
        <v>2</v>
      </c>
      <c r="F12" s="4"/>
      <c r="G12" s="4"/>
      <c r="H12" s="4"/>
      <c r="J12" s="26"/>
      <c r="K12" s="35"/>
      <c r="L12" s="16"/>
      <c r="M12" s="4"/>
      <c r="N12" s="4"/>
      <c r="O12" s="4"/>
      <c r="P12" s="4"/>
      <c r="R12" s="26"/>
      <c r="S12" s="35"/>
      <c r="T12" s="16"/>
      <c r="U12" s="4"/>
      <c r="V12" s="4"/>
      <c r="X12" s="26" t="s">
        <v>151</v>
      </c>
      <c r="Y12" s="35">
        <v>19</v>
      </c>
      <c r="Z12" s="16" t="s">
        <v>65</v>
      </c>
      <c r="AA12" s="28">
        <v>7</v>
      </c>
      <c r="AB12" s="4"/>
      <c r="AC12" s="4"/>
    </row>
    <row r="13" spans="1:34" ht="22.05" customHeight="1" x14ac:dyDescent="0.3">
      <c r="A13" s="26" t="s">
        <v>152</v>
      </c>
      <c r="B13" s="35">
        <v>17</v>
      </c>
      <c r="C13" s="16" t="s">
        <v>57</v>
      </c>
      <c r="D13" s="4">
        <v>2</v>
      </c>
      <c r="E13" s="4">
        <v>3</v>
      </c>
      <c r="F13" s="4"/>
      <c r="G13" s="4"/>
      <c r="H13" s="4"/>
      <c r="J13" s="26"/>
      <c r="K13" s="35"/>
      <c r="L13" s="16"/>
      <c r="M13" s="4"/>
      <c r="N13" s="4"/>
      <c r="O13" s="4"/>
      <c r="P13" s="4"/>
      <c r="R13" s="26"/>
      <c r="S13" s="35"/>
      <c r="T13" s="16"/>
      <c r="U13" s="4"/>
      <c r="V13" s="4"/>
      <c r="X13" s="26" t="s">
        <v>152</v>
      </c>
      <c r="Y13" s="35">
        <v>17</v>
      </c>
      <c r="Z13" s="16" t="s">
        <v>57</v>
      </c>
      <c r="AA13" s="28">
        <v>58</v>
      </c>
      <c r="AB13" s="4"/>
      <c r="AC13" s="4"/>
    </row>
    <row r="14" spans="1:34" ht="22.05" customHeight="1" x14ac:dyDescent="0.3">
      <c r="A14" s="26" t="s">
        <v>154</v>
      </c>
      <c r="B14" s="35">
        <v>18</v>
      </c>
      <c r="C14" s="16" t="s">
        <v>65</v>
      </c>
      <c r="D14" s="4">
        <v>2</v>
      </c>
      <c r="E14" s="4">
        <v>4</v>
      </c>
      <c r="F14" s="4"/>
      <c r="G14" s="4"/>
      <c r="H14" s="4"/>
      <c r="J14" s="26"/>
      <c r="K14" s="35"/>
      <c r="L14" s="16"/>
      <c r="M14" s="4"/>
      <c r="N14" s="4"/>
      <c r="O14" s="4"/>
      <c r="P14" s="4"/>
      <c r="R14" s="26"/>
      <c r="S14" s="35"/>
      <c r="T14" s="16"/>
      <c r="U14" s="4"/>
      <c r="V14" s="4"/>
      <c r="X14" s="26" t="s">
        <v>154</v>
      </c>
      <c r="Y14" s="35">
        <v>18</v>
      </c>
      <c r="Z14" s="16" t="s">
        <v>65</v>
      </c>
      <c r="AA14" s="28">
        <v>83</v>
      </c>
      <c r="AB14" s="4"/>
      <c r="AC14" s="4"/>
    </row>
    <row r="15" spans="1:34" ht="22.05" customHeight="1" x14ac:dyDescent="0.3">
      <c r="A15" s="26" t="s">
        <v>155</v>
      </c>
      <c r="B15" s="35">
        <v>18</v>
      </c>
      <c r="C15" s="16" t="s">
        <v>65</v>
      </c>
      <c r="D15" s="4">
        <v>3</v>
      </c>
      <c r="E15" s="4">
        <v>1</v>
      </c>
      <c r="F15" s="4"/>
      <c r="G15" s="4"/>
      <c r="H15" s="4"/>
      <c r="J15" s="26"/>
      <c r="K15" s="35"/>
      <c r="L15" s="16"/>
      <c r="M15" s="4"/>
      <c r="N15" s="4"/>
      <c r="O15" s="4"/>
      <c r="P15" s="4"/>
      <c r="R15" s="26"/>
      <c r="S15" s="35"/>
      <c r="T15" s="16"/>
      <c r="U15" s="4"/>
      <c r="V15" s="4"/>
      <c r="X15" s="26" t="s">
        <v>155</v>
      </c>
      <c r="Y15" s="35">
        <v>18</v>
      </c>
      <c r="Z15" s="16" t="s">
        <v>65</v>
      </c>
      <c r="AA15" s="28">
        <v>72</v>
      </c>
      <c r="AB15" s="4"/>
      <c r="AC15" s="4"/>
    </row>
    <row r="16" spans="1:34" ht="22.05" customHeight="1" x14ac:dyDescent="0.3">
      <c r="A16" s="26" t="s">
        <v>156</v>
      </c>
      <c r="B16" s="35">
        <v>18</v>
      </c>
      <c r="C16" s="16" t="s">
        <v>65</v>
      </c>
      <c r="D16" s="4">
        <v>3</v>
      </c>
      <c r="E16" s="4">
        <v>2</v>
      </c>
      <c r="F16" s="4"/>
      <c r="G16" s="4"/>
      <c r="H16" s="4"/>
      <c r="J16" s="26"/>
      <c r="K16" s="35"/>
      <c r="L16" s="16"/>
      <c r="M16" s="4"/>
      <c r="N16" s="4"/>
      <c r="O16" s="4"/>
      <c r="P16" s="4"/>
      <c r="R16" s="26"/>
      <c r="S16" s="35"/>
      <c r="T16" s="16"/>
      <c r="U16" s="4"/>
      <c r="V16" s="4"/>
      <c r="X16" s="26" t="s">
        <v>156</v>
      </c>
      <c r="Y16" s="35">
        <v>18</v>
      </c>
      <c r="Z16" s="16" t="s">
        <v>65</v>
      </c>
      <c r="AA16" s="28">
        <v>80</v>
      </c>
      <c r="AB16" s="4"/>
      <c r="AC16" s="4"/>
    </row>
    <row r="17" spans="1:29" ht="22.05" customHeight="1" x14ac:dyDescent="0.3">
      <c r="A17" s="26" t="s">
        <v>157</v>
      </c>
      <c r="B17" s="35">
        <v>21</v>
      </c>
      <c r="C17" s="16" t="s">
        <v>57</v>
      </c>
      <c r="D17" s="4">
        <v>3</v>
      </c>
      <c r="E17" s="4">
        <v>3</v>
      </c>
      <c r="F17" s="4"/>
      <c r="G17" s="4"/>
      <c r="H17" s="4"/>
      <c r="J17" s="26"/>
      <c r="K17" s="35"/>
      <c r="L17" s="16"/>
      <c r="M17" s="4"/>
      <c r="N17" s="4"/>
      <c r="O17" s="4"/>
      <c r="P17" s="4"/>
      <c r="R17" s="26"/>
      <c r="S17" s="35"/>
      <c r="T17" s="16"/>
      <c r="U17" s="4"/>
      <c r="V17" s="4"/>
      <c r="X17" s="26" t="s">
        <v>157</v>
      </c>
      <c r="Y17" s="35">
        <v>21</v>
      </c>
      <c r="Z17" s="16" t="s">
        <v>57</v>
      </c>
      <c r="AA17" s="28">
        <v>56</v>
      </c>
      <c r="AB17" s="4"/>
      <c r="AC17" s="4"/>
    </row>
    <row r="18" spans="1:29" ht="22.05" customHeight="1" x14ac:dyDescent="0.3">
      <c r="A18" s="26" t="s">
        <v>158</v>
      </c>
      <c r="B18" s="35">
        <v>17</v>
      </c>
      <c r="C18" s="16" t="s">
        <v>65</v>
      </c>
      <c r="D18" s="4">
        <v>3</v>
      </c>
      <c r="E18" s="4">
        <v>4</v>
      </c>
      <c r="F18" s="4"/>
      <c r="G18" s="4"/>
      <c r="H18" s="4"/>
      <c r="J18" s="26"/>
      <c r="K18" s="35"/>
      <c r="L18" s="16"/>
      <c r="M18" s="4"/>
      <c r="N18" s="4"/>
      <c r="O18" s="4"/>
      <c r="P18" s="4"/>
      <c r="R18" s="26"/>
      <c r="S18" s="35"/>
      <c r="T18" s="16"/>
      <c r="U18" s="4"/>
      <c r="V18" s="4"/>
      <c r="X18" s="26" t="s">
        <v>158</v>
      </c>
      <c r="Y18" s="35">
        <v>17</v>
      </c>
      <c r="Z18" s="16" t="s">
        <v>65</v>
      </c>
      <c r="AA18" s="28">
        <v>94</v>
      </c>
      <c r="AB18" s="4"/>
      <c r="AC18" s="4"/>
    </row>
    <row r="19" spans="1:29" ht="22.05" customHeight="1" x14ac:dyDescent="0.3">
      <c r="A19" s="26"/>
      <c r="B19" s="35"/>
      <c r="C19" s="16"/>
      <c r="D19" s="4"/>
      <c r="E19" s="4"/>
      <c r="F19" s="4"/>
      <c r="G19" s="4"/>
      <c r="H19" s="4"/>
      <c r="J19" s="26"/>
      <c r="K19" s="35"/>
      <c r="L19" s="16"/>
      <c r="M19" s="4"/>
      <c r="N19" s="4"/>
      <c r="O19" s="4"/>
      <c r="P19" s="4"/>
      <c r="R19" s="26"/>
      <c r="S19" s="35"/>
      <c r="T19" s="16"/>
      <c r="U19" s="4"/>
      <c r="V19" s="4"/>
      <c r="X19" s="26"/>
      <c r="Y19" s="35"/>
      <c r="Z19" s="16"/>
      <c r="AA19" s="28"/>
      <c r="AB19" s="4"/>
      <c r="AC19" s="4"/>
    </row>
    <row r="20" spans="1:29" ht="22.05" customHeight="1" x14ac:dyDescent="0.3">
      <c r="A20" s="26"/>
      <c r="B20" s="35"/>
      <c r="C20" s="16"/>
      <c r="D20" s="4"/>
      <c r="E20" s="4"/>
      <c r="F20" s="4"/>
      <c r="G20" s="4"/>
      <c r="H20" s="4"/>
      <c r="J20" s="26"/>
      <c r="K20" s="35"/>
      <c r="L20" s="16"/>
      <c r="M20" s="4"/>
      <c r="N20" s="4"/>
      <c r="O20" s="4"/>
      <c r="P20" s="4"/>
      <c r="R20" s="26"/>
      <c r="S20" s="35"/>
      <c r="T20" s="16"/>
      <c r="U20" s="4"/>
      <c r="V20" s="4"/>
      <c r="X20" s="26"/>
      <c r="Y20" s="35"/>
      <c r="Z20" s="16"/>
      <c r="AA20" s="28"/>
      <c r="AB20" s="4"/>
      <c r="AC20" s="4"/>
    </row>
    <row r="21" spans="1:29" ht="22.05" customHeight="1" x14ac:dyDescent="0.3">
      <c r="A21" s="26"/>
      <c r="B21" s="35"/>
      <c r="C21" s="16"/>
      <c r="D21" s="4"/>
      <c r="E21" s="4"/>
      <c r="F21" s="4"/>
      <c r="G21" s="4"/>
      <c r="H21" s="4"/>
      <c r="J21" s="26"/>
      <c r="K21" s="35"/>
      <c r="L21" s="16"/>
      <c r="M21" s="4"/>
      <c r="N21" s="4"/>
      <c r="O21" s="4"/>
      <c r="P21" s="4"/>
      <c r="R21" s="26"/>
      <c r="S21" s="35"/>
      <c r="T21" s="16"/>
      <c r="U21" s="4"/>
      <c r="V21" s="4"/>
      <c r="X21" s="26"/>
      <c r="Y21" s="35"/>
      <c r="Z21" s="16"/>
      <c r="AA21" s="28"/>
      <c r="AB21" s="4"/>
      <c r="AC21" s="4"/>
    </row>
    <row r="22" spans="1:29" ht="22.05" customHeight="1" x14ac:dyDescent="0.3">
      <c r="A22" s="26"/>
      <c r="B22" s="35"/>
      <c r="C22" s="16"/>
      <c r="D22" s="4"/>
      <c r="E22" s="4"/>
      <c r="F22" s="4"/>
      <c r="G22" s="4"/>
      <c r="H22" s="4"/>
      <c r="J22" s="26"/>
      <c r="K22" s="35"/>
      <c r="L22" s="16"/>
      <c r="M22" s="4"/>
      <c r="N22" s="4"/>
      <c r="O22" s="4"/>
      <c r="P22" s="4"/>
      <c r="R22" s="26"/>
      <c r="S22" s="35"/>
      <c r="T22" s="16"/>
      <c r="U22" s="4"/>
      <c r="V22" s="4"/>
      <c r="X22" s="26"/>
      <c r="Y22" s="35"/>
      <c r="Z22" s="16"/>
      <c r="AA22" s="28"/>
      <c r="AB22" s="4"/>
      <c r="AC22" s="4"/>
    </row>
    <row r="23" spans="1:29" ht="22.05" customHeight="1" x14ac:dyDescent="0.3">
      <c r="A23" s="4"/>
      <c r="B23" s="4"/>
      <c r="C23" s="4"/>
      <c r="D23" s="4"/>
      <c r="E23" s="4"/>
      <c r="F23" s="4"/>
      <c r="G23" s="4"/>
      <c r="H23" s="4"/>
      <c r="J23" s="26"/>
      <c r="K23" s="35"/>
      <c r="L23" s="16"/>
      <c r="M23" s="4"/>
      <c r="N23" s="4"/>
      <c r="O23" s="4"/>
      <c r="P23" s="4"/>
      <c r="R23" s="26"/>
      <c r="S23" s="35"/>
      <c r="T23" s="16"/>
      <c r="U23" s="4"/>
      <c r="V23" s="4"/>
      <c r="X23" s="26"/>
      <c r="Y23" s="35"/>
      <c r="Z23" s="16"/>
      <c r="AA23" s="28"/>
      <c r="AB23" s="4"/>
      <c r="AC23" s="4"/>
    </row>
    <row r="24" spans="1:29" ht="22.05" customHeight="1" x14ac:dyDescent="0.3">
      <c r="A24" s="4"/>
      <c r="B24" s="4"/>
      <c r="C24" s="4"/>
      <c r="D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R24" s="4"/>
      <c r="S24" s="4"/>
      <c r="T24" s="4"/>
      <c r="U24" s="4"/>
      <c r="V24" s="4"/>
      <c r="X24" s="4"/>
      <c r="Y24" s="4"/>
      <c r="Z24" s="4"/>
      <c r="AA24" s="4"/>
      <c r="AB24" s="4"/>
      <c r="AC24" s="4"/>
    </row>
    <row r="25" spans="1:29" ht="22.05" customHeight="1" x14ac:dyDescent="0.3">
      <c r="A25" s="4"/>
      <c r="B25" s="4"/>
      <c r="C25" s="4"/>
      <c r="D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R25" s="4"/>
      <c r="S25" s="4"/>
      <c r="T25" s="4"/>
      <c r="U25" s="4"/>
      <c r="V25" s="4"/>
      <c r="X25" s="4"/>
      <c r="Y25" s="4"/>
      <c r="Z25" s="4"/>
      <c r="AA25" s="4"/>
      <c r="AB25" s="4"/>
      <c r="AC25" s="4"/>
    </row>
    <row r="26" spans="1:29" ht="22.05" customHeight="1" x14ac:dyDescent="0.3">
      <c r="A26" s="4"/>
      <c r="B26" s="4"/>
      <c r="C26" s="4"/>
      <c r="D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R26" s="4"/>
      <c r="S26" s="4"/>
      <c r="T26" s="4"/>
      <c r="U26" s="4"/>
      <c r="V26" s="4"/>
      <c r="X26" s="4"/>
      <c r="Y26" s="4"/>
      <c r="Z26" s="4"/>
      <c r="AA26" s="4"/>
      <c r="AB26" s="4"/>
      <c r="AC26" s="4"/>
    </row>
    <row r="27" spans="1:29" ht="22.05" customHeight="1" x14ac:dyDescent="0.3">
      <c r="A27" s="4"/>
      <c r="B27" s="4"/>
      <c r="C27" s="4"/>
      <c r="D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R27" s="4"/>
      <c r="S27" s="4"/>
      <c r="T27" s="4"/>
      <c r="U27" s="4"/>
      <c r="V27" s="4"/>
      <c r="X27" s="4"/>
      <c r="Y27" s="4"/>
      <c r="Z27" s="4"/>
      <c r="AA27" s="4"/>
      <c r="AB27" s="4"/>
      <c r="AC27" s="4"/>
    </row>
    <row r="28" spans="1:29" ht="22.05" customHeight="1" x14ac:dyDescent="0.3">
      <c r="A28" s="4"/>
      <c r="B28" s="4"/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R28" s="4"/>
      <c r="S28" s="4"/>
      <c r="T28" s="4"/>
      <c r="U28" s="4"/>
      <c r="V28" s="4"/>
      <c r="X28" s="4"/>
      <c r="Y28" s="4"/>
      <c r="Z28" s="4"/>
      <c r="AA28" s="4"/>
      <c r="AB28" s="4"/>
      <c r="AC28" s="4"/>
    </row>
    <row r="29" spans="1:29" ht="22.05" customHeight="1" x14ac:dyDescent="0.3">
      <c r="A29" s="4"/>
      <c r="B29" s="4"/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R29" s="4"/>
      <c r="S29" s="4"/>
      <c r="T29" s="4"/>
      <c r="U29" s="4"/>
      <c r="V29" s="4"/>
      <c r="X29" s="4"/>
      <c r="Y29" s="4"/>
      <c r="Z29" s="4"/>
      <c r="AA29" s="4"/>
      <c r="AB29" s="4"/>
      <c r="AC29" s="4"/>
    </row>
    <row r="30" spans="1:29" ht="22.05" customHeight="1" x14ac:dyDescent="0.3">
      <c r="A30" s="4"/>
      <c r="B30" s="4"/>
      <c r="C30" s="4"/>
      <c r="D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R30" s="4"/>
      <c r="S30" s="4"/>
      <c r="T30" s="4"/>
      <c r="U30" s="4"/>
      <c r="V30" s="4"/>
      <c r="X30" s="4"/>
      <c r="Y30" s="4"/>
      <c r="Z30" s="4"/>
      <c r="AA30" s="4"/>
      <c r="AB30" s="4"/>
      <c r="AC30" s="4"/>
    </row>
    <row r="31" spans="1:29" ht="22.05" customHeight="1" x14ac:dyDescent="0.3">
      <c r="A31" s="4"/>
      <c r="B31" s="4"/>
      <c r="C31" s="4"/>
      <c r="D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R31" s="4"/>
      <c r="S31" s="4"/>
      <c r="T31" s="4"/>
      <c r="U31" s="4"/>
      <c r="V31" s="4"/>
      <c r="X31" s="4"/>
      <c r="Y31" s="4"/>
      <c r="Z31" s="4"/>
      <c r="AA31" s="4"/>
      <c r="AB31" s="4"/>
      <c r="AC31" s="4"/>
    </row>
    <row r="32" spans="1:29" ht="22.05" customHeight="1" x14ac:dyDescent="0.3">
      <c r="A32" s="4"/>
      <c r="B32" s="4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R32" s="4"/>
      <c r="S32" s="4"/>
      <c r="T32" s="4"/>
      <c r="U32" s="4"/>
      <c r="V32" s="4"/>
      <c r="X32" s="4"/>
      <c r="Y32" s="4"/>
      <c r="Z32" s="4"/>
      <c r="AA32" s="4"/>
      <c r="AB32" s="4"/>
      <c r="AC32" s="4"/>
    </row>
    <row r="33" spans="1:29" ht="22.05" customHeight="1" x14ac:dyDescent="0.3">
      <c r="A33" s="4"/>
      <c r="B33" s="4"/>
      <c r="C33" s="4"/>
      <c r="D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  <c r="X33" s="4"/>
      <c r="Y33" s="4"/>
      <c r="Z33" s="4"/>
      <c r="AA33" s="4"/>
      <c r="AB33" s="4"/>
      <c r="AC33" s="4"/>
    </row>
    <row r="34" spans="1:29" ht="22.05" customHeight="1" x14ac:dyDescent="0.3">
      <c r="A34" s="4"/>
      <c r="B34" s="4"/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  <c r="X34" s="4"/>
      <c r="Y34" s="4"/>
      <c r="Z34" s="4"/>
      <c r="AA34" s="4"/>
      <c r="AB34" s="4"/>
      <c r="AC34" s="4"/>
    </row>
    <row r="35" spans="1:29" ht="22.05" customHeight="1" x14ac:dyDescent="0.3">
      <c r="A35" s="4"/>
      <c r="B35" s="4"/>
      <c r="C35" s="4"/>
      <c r="D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  <c r="X35" s="4"/>
      <c r="Y35" s="4"/>
      <c r="Z35" s="4"/>
      <c r="AA35" s="4"/>
      <c r="AB35" s="4"/>
      <c r="AC35" s="4"/>
    </row>
    <row r="36" spans="1:29" ht="22.05" customHeight="1" x14ac:dyDescent="0.3">
      <c r="A36" s="4"/>
      <c r="B36" s="4"/>
      <c r="C36" s="4"/>
      <c r="D36" s="4"/>
      <c r="E36" s="4"/>
      <c r="F36" s="4"/>
      <c r="G36" s="4"/>
      <c r="H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  <c r="X36" s="4"/>
      <c r="Y36" s="4"/>
      <c r="Z36" s="4"/>
      <c r="AA36" s="4"/>
      <c r="AB36" s="4"/>
      <c r="AC36" s="4"/>
    </row>
    <row r="37" spans="1:29" ht="22.05" customHeight="1" x14ac:dyDescent="0.3">
      <c r="A37" s="4"/>
      <c r="B37" s="4"/>
      <c r="C37" s="4"/>
      <c r="D37" s="4"/>
      <c r="E37" s="4"/>
      <c r="F37" s="4"/>
      <c r="G37" s="4"/>
      <c r="H37" s="4"/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  <c r="X37" s="4"/>
      <c r="Y37" s="4"/>
      <c r="Z37" s="4"/>
      <c r="AA37" s="4"/>
      <c r="AB37" s="4"/>
      <c r="AC37" s="4"/>
    </row>
    <row r="38" spans="1:29" ht="22.05" customHeight="1" x14ac:dyDescent="0.3">
      <c r="A38" s="4"/>
      <c r="B38" s="4"/>
      <c r="C38" s="4"/>
      <c r="D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R38" s="4"/>
      <c r="S38" s="4"/>
      <c r="T38" s="4"/>
      <c r="U38" s="4"/>
      <c r="V38" s="4"/>
      <c r="X38" s="4"/>
      <c r="Y38" s="4"/>
      <c r="Z38" s="4"/>
      <c r="AA38" s="4"/>
      <c r="AB38" s="4"/>
      <c r="AC38" s="4"/>
    </row>
    <row r="39" spans="1:29" ht="22.05" customHeight="1" x14ac:dyDescent="0.3">
      <c r="A39" s="4"/>
      <c r="B39" s="4"/>
      <c r="C39" s="4"/>
      <c r="D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R39" s="4"/>
      <c r="S39" s="4"/>
      <c r="T39" s="4"/>
      <c r="U39" s="4"/>
      <c r="V39" s="4"/>
      <c r="X39" s="4"/>
      <c r="Y39" s="4"/>
      <c r="Z39" s="4"/>
      <c r="AA39" s="4"/>
      <c r="AB39" s="4"/>
      <c r="AC39" s="4"/>
    </row>
    <row r="40" spans="1:29" ht="22.05" customHeight="1" x14ac:dyDescent="0.3">
      <c r="A40" s="4"/>
      <c r="B40" s="4"/>
      <c r="C40" s="4"/>
      <c r="D40" s="4"/>
      <c r="E40" s="4"/>
      <c r="F40" s="4"/>
      <c r="G40" s="4"/>
      <c r="H40" s="4"/>
      <c r="J40" s="4"/>
      <c r="K40" s="4"/>
      <c r="L40" s="4"/>
      <c r="M40" s="4"/>
      <c r="N40" s="4"/>
      <c r="O40" s="4"/>
      <c r="P40" s="4"/>
      <c r="R40" s="4"/>
      <c r="S40" s="4"/>
      <c r="T40" s="4"/>
      <c r="U40" s="4"/>
      <c r="V40" s="4"/>
      <c r="X40" s="4"/>
      <c r="Y40" s="4"/>
      <c r="Z40" s="4"/>
      <c r="AA40" s="4"/>
      <c r="AB40" s="4"/>
      <c r="AC40" s="4"/>
    </row>
    <row r="41" spans="1:29" ht="22.05" customHeight="1" x14ac:dyDescent="0.3">
      <c r="A41" s="4"/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  <c r="R41" s="4"/>
      <c r="S41" s="4"/>
      <c r="T41" s="4"/>
      <c r="U41" s="4"/>
      <c r="V41" s="4"/>
      <c r="X41" s="4"/>
      <c r="Y41" s="4"/>
      <c r="Z41" s="4"/>
      <c r="AA41" s="4"/>
      <c r="AB41" s="4"/>
      <c r="AC41" s="4"/>
    </row>
    <row r="42" spans="1:29" ht="22.05" customHeight="1" x14ac:dyDescent="0.3">
      <c r="A42" s="4"/>
      <c r="B42" s="4"/>
      <c r="C42" s="4"/>
      <c r="D42" s="4"/>
      <c r="E42" s="4"/>
      <c r="F42" s="4"/>
      <c r="G42" s="4"/>
      <c r="H42" s="4"/>
      <c r="J42" s="4"/>
      <c r="K42" s="4"/>
      <c r="L42" s="4"/>
      <c r="M42" s="4"/>
      <c r="N42" s="4"/>
      <c r="O42" s="4"/>
      <c r="P42" s="4"/>
      <c r="R42" s="4"/>
      <c r="S42" s="4"/>
      <c r="T42" s="4"/>
      <c r="U42" s="4"/>
      <c r="V42" s="4"/>
      <c r="X42" s="4"/>
      <c r="Y42" s="4"/>
      <c r="Z42" s="4"/>
      <c r="AA42" s="4"/>
      <c r="AB42" s="4"/>
      <c r="AC42" s="4"/>
    </row>
    <row r="43" spans="1:29" ht="22.05" customHeight="1" x14ac:dyDescent="0.3">
      <c r="A43" s="4"/>
      <c r="B43" s="4"/>
      <c r="C43" s="4"/>
      <c r="D43" s="4"/>
      <c r="E43" s="4"/>
      <c r="F43" s="4"/>
      <c r="G43" s="4"/>
      <c r="H43" s="4"/>
      <c r="J43" s="4"/>
      <c r="K43" s="4"/>
      <c r="L43" s="4"/>
      <c r="M43" s="4"/>
      <c r="N43" s="4"/>
      <c r="O43" s="4"/>
      <c r="P43" s="4"/>
      <c r="R43" s="4"/>
      <c r="S43" s="4"/>
      <c r="T43" s="4"/>
      <c r="U43" s="4"/>
      <c r="V43" s="4"/>
      <c r="X43" s="4"/>
      <c r="Y43" s="4"/>
      <c r="Z43" s="4"/>
      <c r="AA43" s="4"/>
      <c r="AB43" s="4"/>
      <c r="AC43" s="4"/>
    </row>
    <row r="44" spans="1:29" ht="22.05" customHeight="1" x14ac:dyDescent="0.3">
      <c r="A44" s="4"/>
      <c r="B44" s="4"/>
      <c r="C44" s="4"/>
      <c r="D44" s="4"/>
      <c r="E44" s="4"/>
      <c r="F44" s="4"/>
      <c r="G44" s="4"/>
      <c r="H44" s="4"/>
      <c r="J44" s="4"/>
      <c r="K44" s="4"/>
      <c r="L44" s="4"/>
      <c r="M44" s="4"/>
      <c r="N44" s="4"/>
      <c r="O44" s="4"/>
      <c r="P44" s="4"/>
      <c r="R44" s="4"/>
      <c r="S44" s="4"/>
      <c r="T44" s="4"/>
      <c r="U44" s="4"/>
      <c r="V44" s="4"/>
      <c r="X44" s="4"/>
      <c r="Y44" s="4"/>
      <c r="Z44" s="4"/>
      <c r="AA44" s="4"/>
      <c r="AB44" s="4"/>
      <c r="AC44" s="4"/>
    </row>
    <row r="45" spans="1:29" ht="22.05" customHeight="1" x14ac:dyDescent="0.3">
      <c r="A45" s="4"/>
      <c r="B45" s="4"/>
      <c r="C45" s="4"/>
      <c r="D45" s="4"/>
      <c r="E45" s="4"/>
      <c r="F45" s="4"/>
      <c r="G45" s="4"/>
      <c r="H45" s="4"/>
      <c r="J45" s="4"/>
      <c r="K45" s="4"/>
      <c r="L45" s="4"/>
      <c r="M45" s="4"/>
      <c r="N45" s="4"/>
      <c r="O45" s="4"/>
      <c r="P45" s="4"/>
      <c r="R45" s="4"/>
      <c r="S45" s="4"/>
      <c r="T45" s="4"/>
      <c r="U45" s="4"/>
      <c r="V45" s="4"/>
      <c r="X45" s="4"/>
      <c r="Y45" s="4"/>
      <c r="Z45" s="4"/>
      <c r="AA45" s="4"/>
      <c r="AB45" s="4"/>
      <c r="AC45" s="4"/>
    </row>
    <row r="46" spans="1:29" ht="22.05" customHeight="1" x14ac:dyDescent="0.3">
      <c r="A46" s="4"/>
      <c r="B46" s="4"/>
      <c r="C46" s="4"/>
      <c r="D46" s="4"/>
      <c r="E46" s="4"/>
      <c r="F46" s="4"/>
      <c r="G46" s="4"/>
      <c r="H46" s="4"/>
      <c r="J46" s="4"/>
      <c r="K46" s="4"/>
      <c r="L46" s="4"/>
      <c r="M46" s="4"/>
      <c r="N46" s="4"/>
      <c r="O46" s="4"/>
      <c r="P46" s="4"/>
      <c r="R46" s="4"/>
      <c r="S46" s="4"/>
      <c r="T46" s="4"/>
      <c r="U46" s="4"/>
      <c r="V46" s="4"/>
      <c r="X46" s="4"/>
      <c r="Y46" s="4"/>
      <c r="Z46" s="4"/>
      <c r="AA46" s="4"/>
      <c r="AB46" s="4"/>
      <c r="AC46" s="4"/>
    </row>
    <row r="47" spans="1:29" ht="22.05" customHeight="1" x14ac:dyDescent="0.3">
      <c r="A47" s="4"/>
      <c r="B47" s="4"/>
      <c r="C47" s="4"/>
      <c r="D47" s="4"/>
      <c r="E47" s="4"/>
      <c r="F47" s="4"/>
      <c r="G47" s="4"/>
      <c r="H47" s="4"/>
      <c r="J47" s="4"/>
      <c r="K47" s="4"/>
      <c r="L47" s="4"/>
      <c r="M47" s="4"/>
      <c r="N47" s="4"/>
      <c r="O47" s="4"/>
      <c r="P47" s="4"/>
      <c r="R47" s="4"/>
      <c r="S47" s="4"/>
      <c r="T47" s="4"/>
      <c r="U47" s="4"/>
      <c r="V47" s="4"/>
      <c r="X47" s="4"/>
      <c r="Y47" s="4"/>
      <c r="Z47" s="4"/>
      <c r="AA47" s="4"/>
      <c r="AB47" s="4"/>
      <c r="AC47" s="4"/>
    </row>
    <row r="48" spans="1:29" ht="22.05" customHeight="1" x14ac:dyDescent="0.3">
      <c r="A48" s="4"/>
      <c r="B48" s="4"/>
      <c r="C48" s="4"/>
      <c r="D48" s="4"/>
      <c r="E48" s="4"/>
      <c r="F48" s="4"/>
      <c r="G48" s="4"/>
      <c r="H48" s="4"/>
      <c r="J48" s="4"/>
      <c r="K48" s="4"/>
      <c r="L48" s="4"/>
      <c r="M48" s="4"/>
      <c r="N48" s="4"/>
      <c r="O48" s="4"/>
      <c r="P48" s="4"/>
      <c r="R48" s="4"/>
      <c r="S48" s="4"/>
      <c r="T48" s="4"/>
      <c r="U48" s="4"/>
      <c r="V48" s="4"/>
      <c r="X48" s="4"/>
      <c r="Y48" s="4"/>
      <c r="Z48" s="4"/>
      <c r="AA48" s="4"/>
      <c r="AB48" s="4"/>
      <c r="AC48" s="4"/>
    </row>
    <row r="49" spans="1:29" ht="22.05" customHeight="1" x14ac:dyDescent="0.3">
      <c r="A49" s="4"/>
      <c r="B49" s="4"/>
      <c r="C49" s="4"/>
      <c r="D49" s="4"/>
      <c r="E49" s="4"/>
      <c r="F49" s="4"/>
      <c r="G49" s="4"/>
      <c r="H49" s="4"/>
      <c r="J49" s="4"/>
      <c r="K49" s="4"/>
      <c r="L49" s="4"/>
      <c r="M49" s="4"/>
      <c r="N49" s="4"/>
      <c r="O49" s="4"/>
      <c r="P49" s="4"/>
      <c r="R49" s="4"/>
      <c r="S49" s="4"/>
      <c r="T49" s="4"/>
      <c r="U49" s="4"/>
      <c r="V49" s="4"/>
      <c r="X49" s="4"/>
      <c r="Y49" s="4"/>
      <c r="Z49" s="4"/>
      <c r="AA49" s="4"/>
      <c r="AB49" s="4"/>
      <c r="AC49" s="4"/>
    </row>
    <row r="50" spans="1:29" ht="22.05" customHeight="1" x14ac:dyDescent="0.3">
      <c r="A50" s="4"/>
      <c r="B50" s="4"/>
      <c r="C50" s="4"/>
      <c r="D50" s="4"/>
      <c r="E50" s="4"/>
      <c r="F50" s="4"/>
      <c r="G50" s="4"/>
      <c r="H50" s="4"/>
      <c r="J50" s="4"/>
      <c r="K50" s="4"/>
      <c r="L50" s="4"/>
      <c r="M50" s="4"/>
      <c r="N50" s="4"/>
      <c r="O50" s="4"/>
      <c r="P50" s="4"/>
      <c r="R50" s="4"/>
      <c r="S50" s="4"/>
      <c r="T50" s="4"/>
      <c r="U50" s="4"/>
      <c r="V50" s="4"/>
      <c r="X50" s="4"/>
      <c r="Y50" s="4"/>
      <c r="Z50" s="4"/>
      <c r="AA50" s="4"/>
      <c r="AB50" s="4"/>
      <c r="AC50" s="4"/>
    </row>
    <row r="51" spans="1:29" ht="22.05" customHeight="1" x14ac:dyDescent="0.3">
      <c r="A51" s="4"/>
      <c r="B51" s="4"/>
      <c r="C51" s="4"/>
      <c r="D51" s="4"/>
      <c r="E51" s="4"/>
      <c r="F51" s="4"/>
      <c r="G51" s="4"/>
      <c r="H51" s="4"/>
      <c r="J51" s="4"/>
      <c r="K51" s="4"/>
      <c r="L51" s="4"/>
      <c r="M51" s="4"/>
      <c r="N51" s="4"/>
      <c r="O51" s="4"/>
      <c r="P51" s="4"/>
      <c r="R51" s="4"/>
      <c r="S51" s="4"/>
      <c r="T51" s="4"/>
      <c r="U51" s="4"/>
      <c r="V51" s="4"/>
      <c r="X51" s="4"/>
      <c r="Y51" s="4"/>
      <c r="Z51" s="4"/>
      <c r="AA51" s="4"/>
      <c r="AB51" s="4"/>
      <c r="AC51" s="4"/>
    </row>
    <row r="52" spans="1:29" ht="22.05" customHeight="1" x14ac:dyDescent="0.3">
      <c r="A52" s="4"/>
      <c r="B52" s="4"/>
      <c r="C52" s="4"/>
      <c r="D52" s="4"/>
      <c r="E52" s="4"/>
      <c r="F52" s="4"/>
      <c r="G52" s="4"/>
      <c r="H52" s="4"/>
      <c r="J52" s="4"/>
      <c r="K52" s="4"/>
      <c r="L52" s="4"/>
      <c r="M52" s="4"/>
      <c r="N52" s="4"/>
      <c r="O52" s="4"/>
      <c r="P52" s="4"/>
      <c r="R52" s="4"/>
      <c r="S52" s="4"/>
      <c r="T52" s="4"/>
      <c r="U52" s="4"/>
      <c r="V52" s="4"/>
      <c r="X52" s="4"/>
      <c r="Y52" s="4"/>
      <c r="Z52" s="4"/>
      <c r="AA52" s="4"/>
      <c r="AB52" s="4"/>
      <c r="AC52" s="4"/>
    </row>
    <row r="53" spans="1:29" ht="22.05" customHeight="1" x14ac:dyDescent="0.3">
      <c r="A53" s="4"/>
      <c r="B53" s="4"/>
      <c r="C53" s="4"/>
      <c r="D53" s="4"/>
      <c r="E53" s="4"/>
      <c r="F53" s="4"/>
      <c r="G53" s="4"/>
      <c r="H53" s="4"/>
      <c r="J53" s="4"/>
      <c r="K53" s="4"/>
      <c r="L53" s="4"/>
      <c r="M53" s="4"/>
      <c r="N53" s="4"/>
      <c r="O53" s="4"/>
      <c r="P53" s="4"/>
      <c r="R53" s="4"/>
      <c r="S53" s="4"/>
      <c r="T53" s="4"/>
      <c r="U53" s="4"/>
      <c r="V53" s="4"/>
      <c r="X53" s="4"/>
      <c r="Y53" s="4"/>
      <c r="Z53" s="4"/>
      <c r="AA53" s="4"/>
      <c r="AB53" s="4"/>
      <c r="AC53" s="4"/>
    </row>
    <row r="54" spans="1:29" ht="22.05" customHeight="1" x14ac:dyDescent="0.3">
      <c r="A54" s="4"/>
      <c r="B54" s="4"/>
      <c r="C54" s="4"/>
      <c r="D54" s="4"/>
      <c r="E54" s="4"/>
      <c r="F54" s="4"/>
      <c r="G54" s="4"/>
      <c r="H54" s="4"/>
      <c r="J54" s="4"/>
      <c r="K54" s="4"/>
      <c r="L54" s="4"/>
      <c r="M54" s="4"/>
      <c r="N54" s="4"/>
      <c r="O54" s="4"/>
      <c r="P54" s="4"/>
      <c r="R54" s="4"/>
      <c r="S54" s="4"/>
      <c r="T54" s="4"/>
      <c r="U54" s="4"/>
      <c r="V54" s="4"/>
      <c r="X54" s="4"/>
      <c r="Y54" s="4"/>
      <c r="Z54" s="4"/>
      <c r="AA54" s="4"/>
      <c r="AB54" s="4"/>
      <c r="AC54" s="4"/>
    </row>
    <row r="55" spans="1:29" ht="22.05" customHeight="1" x14ac:dyDescent="0.3">
      <c r="A55" s="4"/>
      <c r="B55" s="4"/>
      <c r="C55" s="4"/>
      <c r="D55" s="4"/>
      <c r="E55" s="4"/>
      <c r="F55" s="4"/>
      <c r="G55" s="4"/>
      <c r="H55" s="4"/>
      <c r="J55" s="4"/>
      <c r="K55" s="4"/>
      <c r="L55" s="4"/>
      <c r="M55" s="4"/>
      <c r="N55" s="4"/>
      <c r="O55" s="4"/>
      <c r="P55" s="4"/>
      <c r="R55" s="4"/>
      <c r="S55" s="4"/>
      <c r="T55" s="4"/>
      <c r="U55" s="4"/>
      <c r="V55" s="4"/>
      <c r="X55" s="4"/>
      <c r="Y55" s="4"/>
      <c r="Z55" s="4"/>
      <c r="AA55" s="4"/>
      <c r="AB55" s="4"/>
      <c r="AC55" s="4"/>
    </row>
    <row r="56" spans="1:29" ht="22.05" customHeight="1" x14ac:dyDescent="0.3">
      <c r="A56" s="4"/>
      <c r="B56" s="4"/>
      <c r="C56" s="4"/>
      <c r="D56" s="4"/>
      <c r="E56" s="4"/>
      <c r="F56" s="4"/>
      <c r="G56" s="4"/>
      <c r="H56" s="4"/>
      <c r="J56" s="4"/>
      <c r="K56" s="4"/>
      <c r="L56" s="4"/>
      <c r="M56" s="4"/>
      <c r="N56" s="4"/>
      <c r="O56" s="4"/>
      <c r="P56" s="4"/>
      <c r="R56" s="4"/>
      <c r="S56" s="4"/>
      <c r="T56" s="4"/>
      <c r="U56" s="4"/>
      <c r="V56" s="4"/>
      <c r="X56" s="4"/>
      <c r="Y56" s="4"/>
      <c r="Z56" s="4"/>
      <c r="AA56" s="4"/>
      <c r="AB56" s="4"/>
      <c r="AC56" s="4"/>
    </row>
    <row r="57" spans="1:29" ht="22.05" customHeight="1" x14ac:dyDescent="0.3">
      <c r="A57" s="4"/>
      <c r="B57" s="4"/>
      <c r="C57" s="4"/>
      <c r="D57" s="4"/>
      <c r="E57" s="4"/>
      <c r="F57" s="4"/>
      <c r="G57" s="4"/>
      <c r="H57" s="4"/>
      <c r="J57" s="4"/>
      <c r="K57" s="4"/>
      <c r="L57" s="4"/>
      <c r="M57" s="4"/>
      <c r="N57" s="4"/>
      <c r="O57" s="4"/>
      <c r="P57" s="4"/>
      <c r="R57" s="4"/>
      <c r="S57" s="4"/>
      <c r="T57" s="4"/>
      <c r="U57" s="4"/>
      <c r="V57" s="4"/>
      <c r="X57" s="4"/>
      <c r="Y57" s="4"/>
      <c r="Z57" s="4"/>
      <c r="AA57" s="4"/>
      <c r="AB57" s="4"/>
      <c r="AC57" s="4"/>
    </row>
    <row r="58" spans="1:29" ht="22.05" customHeight="1" x14ac:dyDescent="0.3">
      <c r="A58" s="4"/>
      <c r="B58" s="4"/>
      <c r="C58" s="4"/>
      <c r="D58" s="4"/>
      <c r="E58" s="4"/>
      <c r="F58" s="4"/>
      <c r="G58" s="4"/>
      <c r="H58" s="4"/>
      <c r="J58" s="4"/>
      <c r="K58" s="4"/>
      <c r="L58" s="4"/>
      <c r="M58" s="4"/>
      <c r="N58" s="4"/>
      <c r="O58" s="4"/>
      <c r="P58" s="4"/>
      <c r="R58" s="4"/>
      <c r="S58" s="4"/>
      <c r="T58" s="4"/>
      <c r="U58" s="4"/>
      <c r="V58" s="4"/>
      <c r="X58" s="4"/>
      <c r="Y58" s="4"/>
      <c r="Z58" s="4"/>
      <c r="AA58" s="4"/>
      <c r="AB58" s="4"/>
      <c r="AC58" s="4"/>
    </row>
    <row r="59" spans="1:29" ht="22.05" customHeight="1" x14ac:dyDescent="0.3">
      <c r="A59" s="4"/>
      <c r="B59" s="4"/>
      <c r="C59" s="4"/>
      <c r="D59" s="4"/>
      <c r="E59" s="4"/>
      <c r="F59" s="4"/>
      <c r="G59" s="4"/>
      <c r="H59" s="4"/>
      <c r="J59" s="4"/>
      <c r="K59" s="4"/>
      <c r="L59" s="4"/>
      <c r="M59" s="4"/>
      <c r="N59" s="4"/>
      <c r="O59" s="4"/>
      <c r="P59" s="4"/>
      <c r="R59" s="4"/>
      <c r="S59" s="4"/>
      <c r="T59" s="4"/>
      <c r="U59" s="4"/>
      <c r="V59" s="4"/>
      <c r="X59" s="4"/>
      <c r="Y59" s="4"/>
      <c r="Z59" s="4"/>
      <c r="AA59" s="4"/>
      <c r="AB59" s="4"/>
      <c r="AC59" s="4"/>
    </row>
    <row r="60" spans="1:29" ht="22.05" customHeight="1" x14ac:dyDescent="0.3">
      <c r="A60" s="4"/>
      <c r="B60" s="4"/>
      <c r="C60" s="4"/>
      <c r="D60" s="4"/>
      <c r="E60" s="4"/>
      <c r="F60" s="4"/>
      <c r="G60" s="4"/>
      <c r="H60" s="4"/>
      <c r="J60" s="4"/>
      <c r="K60" s="4"/>
      <c r="L60" s="4"/>
      <c r="M60" s="4"/>
      <c r="N60" s="4"/>
      <c r="O60" s="4"/>
      <c r="P60" s="4"/>
      <c r="R60" s="4"/>
      <c r="S60" s="4"/>
      <c r="T60" s="4"/>
      <c r="U60" s="4"/>
      <c r="V60" s="4"/>
      <c r="X60" s="4"/>
      <c r="Y60" s="4"/>
      <c r="Z60" s="4"/>
      <c r="AA60" s="4"/>
      <c r="AB60" s="4"/>
      <c r="AC60" s="4"/>
    </row>
    <row r="61" spans="1:29" ht="22.05" customHeight="1" x14ac:dyDescent="0.3">
      <c r="A61" s="4"/>
      <c r="B61" s="4"/>
      <c r="C61" s="4"/>
      <c r="D61" s="4"/>
      <c r="E61" s="4"/>
      <c r="F61" s="4"/>
      <c r="G61" s="4"/>
      <c r="H61" s="4"/>
      <c r="J61" s="4"/>
      <c r="K61" s="4"/>
      <c r="L61" s="4"/>
      <c r="M61" s="4"/>
      <c r="N61" s="4"/>
      <c r="O61" s="4"/>
      <c r="P61" s="4"/>
      <c r="R61" s="4"/>
      <c r="S61" s="4"/>
      <c r="T61" s="4"/>
      <c r="U61" s="4"/>
      <c r="V61" s="4"/>
      <c r="X61" s="4"/>
      <c r="Y61" s="4"/>
      <c r="Z61" s="4"/>
      <c r="AA61" s="4"/>
      <c r="AB61" s="4"/>
      <c r="AC61" s="4"/>
    </row>
    <row r="62" spans="1:29" ht="22.05" customHeight="1" x14ac:dyDescent="0.3">
      <c r="A62" s="4"/>
      <c r="B62" s="4"/>
      <c r="C62" s="4"/>
      <c r="D62" s="4"/>
      <c r="E62" s="4"/>
      <c r="F62" s="4"/>
      <c r="G62" s="4"/>
      <c r="H62" s="4"/>
      <c r="J62" s="4"/>
      <c r="K62" s="4"/>
      <c r="L62" s="4"/>
      <c r="M62" s="4"/>
      <c r="N62" s="4"/>
      <c r="O62" s="4"/>
      <c r="P62" s="4"/>
      <c r="R62" s="4"/>
      <c r="S62" s="4"/>
      <c r="T62" s="4"/>
      <c r="U62" s="4"/>
      <c r="V62" s="4"/>
      <c r="X62" s="4"/>
      <c r="Y62" s="4"/>
      <c r="Z62" s="4"/>
      <c r="AA62" s="4"/>
      <c r="AB62" s="4"/>
      <c r="AC62" s="4"/>
    </row>
    <row r="63" spans="1:29" ht="22.05" customHeight="1" x14ac:dyDescent="0.3">
      <c r="A63" s="4"/>
      <c r="B63" s="4"/>
      <c r="C63" s="4"/>
      <c r="D63" s="4"/>
      <c r="E63" s="4"/>
      <c r="F63" s="4"/>
      <c r="G63" s="4"/>
      <c r="H63" s="4"/>
      <c r="J63" s="4"/>
      <c r="K63" s="4"/>
      <c r="L63" s="4"/>
      <c r="M63" s="4"/>
      <c r="N63" s="4"/>
      <c r="O63" s="4"/>
      <c r="P63" s="4"/>
      <c r="R63" s="4"/>
      <c r="S63" s="4"/>
      <c r="T63" s="4"/>
      <c r="U63" s="4"/>
      <c r="V63" s="4"/>
      <c r="X63" s="4"/>
      <c r="Y63" s="4"/>
      <c r="Z63" s="4"/>
      <c r="AA63" s="4"/>
      <c r="AB63" s="4"/>
      <c r="AC63" s="4"/>
    </row>
    <row r="64" spans="1:29" ht="22.05" customHeight="1" x14ac:dyDescent="0.3">
      <c r="A64" s="4"/>
      <c r="B64" s="4"/>
      <c r="C64" s="4"/>
      <c r="D64" s="4"/>
      <c r="E64" s="4"/>
      <c r="F64" s="4"/>
      <c r="G64" s="4"/>
      <c r="H64" s="4"/>
      <c r="J64" s="4"/>
      <c r="K64" s="4"/>
      <c r="L64" s="4"/>
      <c r="M64" s="4"/>
      <c r="N64" s="4"/>
      <c r="O64" s="4"/>
      <c r="P64" s="4"/>
      <c r="R64" s="4"/>
      <c r="S64" s="4"/>
      <c r="T64" s="4"/>
      <c r="U64" s="4"/>
      <c r="V64" s="4"/>
      <c r="X64" s="4"/>
      <c r="Y64" s="4"/>
      <c r="Z64" s="4"/>
      <c r="AA64" s="4"/>
      <c r="AB64" s="4"/>
      <c r="AC64" s="4"/>
    </row>
    <row r="65" spans="1:29" ht="22.05" customHeight="1" x14ac:dyDescent="0.3">
      <c r="A65" s="4"/>
      <c r="B65" s="4"/>
      <c r="C65" s="4"/>
      <c r="D65" s="4"/>
      <c r="E65" s="4"/>
      <c r="F65" s="4"/>
      <c r="G65" s="4"/>
      <c r="H65" s="4"/>
      <c r="J65" s="4"/>
      <c r="K65" s="4"/>
      <c r="L65" s="4"/>
      <c r="M65" s="4"/>
      <c r="N65" s="4"/>
      <c r="O65" s="4"/>
      <c r="P65" s="4"/>
      <c r="R65" s="4"/>
      <c r="S65" s="4"/>
      <c r="T65" s="4"/>
      <c r="U65" s="4"/>
      <c r="V65" s="4"/>
      <c r="X65" s="4"/>
      <c r="Y65" s="4"/>
      <c r="Z65" s="4"/>
      <c r="AA65" s="4"/>
      <c r="AB65" s="4"/>
      <c r="AC65" s="4"/>
    </row>
    <row r="66" spans="1:29" ht="22.05" customHeight="1" x14ac:dyDescent="0.3">
      <c r="A66" s="4"/>
      <c r="B66" s="4"/>
      <c r="C66" s="4"/>
      <c r="D66" s="4"/>
      <c r="E66" s="4"/>
      <c r="F66" s="4"/>
      <c r="G66" s="4"/>
      <c r="H66" s="4"/>
      <c r="J66" s="4"/>
      <c r="K66" s="4"/>
      <c r="L66" s="4"/>
      <c r="M66" s="4"/>
      <c r="N66" s="4"/>
      <c r="O66" s="4"/>
      <c r="P66" s="4"/>
      <c r="R66" s="4"/>
      <c r="S66" s="4"/>
      <c r="T66" s="4"/>
      <c r="U66" s="4"/>
      <c r="V66" s="4"/>
      <c r="X66" s="4"/>
      <c r="Y66" s="4"/>
      <c r="Z66" s="4"/>
      <c r="AA66" s="4"/>
      <c r="AB66" s="4"/>
      <c r="AC66" s="4"/>
    </row>
    <row r="67" spans="1:29" ht="22.05" customHeight="1" x14ac:dyDescent="0.3">
      <c r="A67" s="4"/>
      <c r="B67" s="4"/>
      <c r="C67" s="4"/>
      <c r="D67" s="4"/>
      <c r="E67" s="4"/>
      <c r="F67" s="4"/>
      <c r="G67" s="4"/>
      <c r="H67" s="4"/>
      <c r="J67" s="4"/>
      <c r="K67" s="4"/>
      <c r="L67" s="4"/>
      <c r="M67" s="4"/>
      <c r="N67" s="4"/>
      <c r="O67" s="4"/>
      <c r="P67" s="4"/>
      <c r="R67" s="4"/>
      <c r="S67" s="4"/>
      <c r="T67" s="4"/>
      <c r="U67" s="4"/>
      <c r="V67" s="4"/>
      <c r="X67" s="4"/>
      <c r="Y67" s="4"/>
      <c r="Z67" s="4"/>
      <c r="AA67" s="4"/>
      <c r="AB67" s="4"/>
      <c r="AC67" s="4"/>
    </row>
    <row r="68" spans="1:29" ht="22.05" customHeight="1" x14ac:dyDescent="0.3">
      <c r="A68" s="4"/>
      <c r="B68" s="4"/>
      <c r="C68" s="4"/>
      <c r="D68" s="4"/>
      <c r="E68" s="4"/>
      <c r="F68" s="4"/>
      <c r="G68" s="4"/>
      <c r="H68" s="4"/>
      <c r="J68" s="4"/>
      <c r="K68" s="4"/>
      <c r="L68" s="4"/>
      <c r="M68" s="4"/>
      <c r="N68" s="4"/>
      <c r="O68" s="4"/>
      <c r="P68" s="4"/>
      <c r="R68" s="4"/>
      <c r="S68" s="4"/>
      <c r="T68" s="4"/>
      <c r="U68" s="4"/>
      <c r="V68" s="4"/>
      <c r="X68" s="4"/>
      <c r="Y68" s="4"/>
      <c r="Z68" s="4"/>
      <c r="AA68" s="4"/>
      <c r="AB68" s="4"/>
      <c r="AC68" s="4"/>
    </row>
    <row r="69" spans="1:29" ht="22.05" customHeight="1" x14ac:dyDescent="0.3"/>
    <row r="70" spans="1:29" ht="22.05" customHeight="1" x14ac:dyDescent="0.3"/>
    <row r="71" spans="1:29" ht="22.05" customHeight="1" x14ac:dyDescent="0.3"/>
    <row r="72" spans="1:29" ht="22.05" customHeight="1" x14ac:dyDescent="0.3"/>
    <row r="73" spans="1:29" ht="22.05" customHeight="1" x14ac:dyDescent="0.3"/>
    <row r="74" spans="1:29" ht="22.05" customHeight="1" x14ac:dyDescent="0.3"/>
    <row r="75" spans="1:29" ht="22.05" customHeight="1" x14ac:dyDescent="0.3"/>
    <row r="76" spans="1:29" ht="22.05" customHeight="1" x14ac:dyDescent="0.3"/>
    <row r="77" spans="1:29" ht="22.05" customHeight="1" x14ac:dyDescent="0.3"/>
  </sheetData>
  <mergeCells count="18">
    <mergeCell ref="A1:H2"/>
    <mergeCell ref="B4:F4"/>
    <mergeCell ref="J1:P2"/>
    <mergeCell ref="R1:V2"/>
    <mergeCell ref="B3:C3"/>
    <mergeCell ref="D3:F3"/>
    <mergeCell ref="G3:H3"/>
    <mergeCell ref="X1:AC2"/>
    <mergeCell ref="K4:N4"/>
    <mergeCell ref="S4:T4"/>
    <mergeCell ref="Y4:AA4"/>
    <mergeCell ref="K3:L3"/>
    <mergeCell ref="M3:N3"/>
    <mergeCell ref="O3:P3"/>
    <mergeCell ref="R3:S3"/>
    <mergeCell ref="T3:V3"/>
    <mergeCell ref="X3:Y3"/>
    <mergeCell ref="Z3:AC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0"/>
  <sheetViews>
    <sheetView workbookViewId="0">
      <pane ySplit="4" topLeftCell="A5" activePane="bottomLeft" state="frozen"/>
      <selection pane="bottomLeft" sqref="A1:E2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10.77734375" customWidth="1"/>
    <col min="7" max="7" width="24.77734375" customWidth="1"/>
    <col min="8" max="8" width="7.77734375" customWidth="1"/>
    <col min="9" max="9" width="9.77734375" customWidth="1"/>
    <col min="10" max="10" width="10.77734375" customWidth="1"/>
    <col min="11" max="11" width="9.77734375" customWidth="1"/>
    <col min="13" max="13" width="24.77734375" customWidth="1"/>
    <col min="14" max="14" width="7.77734375" customWidth="1"/>
    <col min="15" max="15" width="9.77734375" customWidth="1"/>
    <col min="16" max="17" width="10.77734375" customWidth="1"/>
    <col min="19" max="19" width="24.77734375" customWidth="1"/>
    <col min="20" max="20" width="7.77734375" customWidth="1"/>
    <col min="21" max="21" width="9.77734375" customWidth="1"/>
    <col min="22" max="23" width="10.77734375" customWidth="1"/>
    <col min="25" max="25" width="24.77734375" customWidth="1"/>
    <col min="26" max="26" width="7.77734375" customWidth="1"/>
    <col min="27" max="27" width="9.77734375" customWidth="1"/>
    <col min="28" max="29" width="10.77734375" customWidth="1"/>
  </cols>
  <sheetData>
    <row r="1" spans="1:29" x14ac:dyDescent="0.3">
      <c r="A1" s="64" t="s">
        <v>163</v>
      </c>
      <c r="B1" s="65"/>
      <c r="C1" s="65"/>
      <c r="D1" s="65"/>
      <c r="E1" s="66"/>
      <c r="G1" s="64" t="s">
        <v>6</v>
      </c>
      <c r="H1" s="65"/>
      <c r="I1" s="65"/>
      <c r="J1" s="65"/>
      <c r="K1" s="66"/>
      <c r="M1" s="64" t="s">
        <v>33</v>
      </c>
      <c r="N1" s="65"/>
      <c r="O1" s="65"/>
      <c r="P1" s="65"/>
      <c r="Q1" s="66"/>
      <c r="S1" s="64" t="s">
        <v>34</v>
      </c>
      <c r="T1" s="65"/>
      <c r="U1" s="65"/>
      <c r="V1" s="65"/>
      <c r="W1" s="66"/>
      <c r="Y1" s="64" t="s">
        <v>120</v>
      </c>
      <c r="Z1" s="65"/>
      <c r="AA1" s="65"/>
      <c r="AB1" s="65"/>
      <c r="AC1" s="66"/>
    </row>
    <row r="2" spans="1:29" ht="15" thickBot="1" x14ac:dyDescent="0.35">
      <c r="A2" s="67"/>
      <c r="B2" s="68"/>
      <c r="C2" s="68"/>
      <c r="D2" s="68"/>
      <c r="E2" s="69"/>
      <c r="G2" s="67"/>
      <c r="H2" s="68"/>
      <c r="I2" s="68"/>
      <c r="J2" s="68"/>
      <c r="K2" s="69"/>
      <c r="M2" s="67"/>
      <c r="N2" s="68"/>
      <c r="O2" s="68"/>
      <c r="P2" s="68"/>
      <c r="Q2" s="69"/>
      <c r="S2" s="67"/>
      <c r="T2" s="68"/>
      <c r="U2" s="68"/>
      <c r="V2" s="68"/>
      <c r="W2" s="69"/>
      <c r="Y2" s="67"/>
      <c r="Z2" s="68"/>
      <c r="AA2" s="68"/>
      <c r="AB2" s="68"/>
      <c r="AC2" s="69"/>
    </row>
    <row r="3" spans="1:29" ht="18.600000000000001" thickBot="1" x14ac:dyDescent="0.35">
      <c r="A3" s="44" t="s">
        <v>27</v>
      </c>
      <c r="B3" s="62" t="s">
        <v>118</v>
      </c>
      <c r="C3" s="63"/>
      <c r="D3" s="7" t="s">
        <v>36</v>
      </c>
      <c r="E3" s="10">
        <f ca="1">NOW()</f>
        <v>45413.64496435185</v>
      </c>
      <c r="G3" s="44" t="s">
        <v>27</v>
      </c>
      <c r="H3" s="57" t="s">
        <v>119</v>
      </c>
      <c r="I3" s="58"/>
      <c r="J3" s="7" t="s">
        <v>36</v>
      </c>
      <c r="K3" s="10">
        <f ca="1">NOW()</f>
        <v>45413.64496435185</v>
      </c>
      <c r="M3" s="44" t="s">
        <v>27</v>
      </c>
      <c r="N3" s="57" t="s">
        <v>164</v>
      </c>
      <c r="O3" s="58"/>
      <c r="P3" s="6" t="s">
        <v>36</v>
      </c>
      <c r="Q3" s="10">
        <f ca="1">NOW()</f>
        <v>45413.64496435185</v>
      </c>
      <c r="S3" s="44" t="s">
        <v>27</v>
      </c>
      <c r="T3" s="59"/>
      <c r="U3" s="54"/>
      <c r="V3" s="6" t="s">
        <v>36</v>
      </c>
      <c r="W3" s="10">
        <f ca="1">NOW()</f>
        <v>45413.64496435185</v>
      </c>
      <c r="Y3" s="44" t="s">
        <v>27</v>
      </c>
      <c r="Z3" s="59" t="s">
        <v>119</v>
      </c>
      <c r="AA3" s="54"/>
      <c r="AB3" s="6" t="s">
        <v>36</v>
      </c>
      <c r="AC3" s="10">
        <f ca="1">NOW()</f>
        <v>45413.64496435185</v>
      </c>
    </row>
    <row r="4" spans="1:29" ht="15" thickBot="1" x14ac:dyDescent="0.35">
      <c r="A4" s="5" t="s">
        <v>1</v>
      </c>
      <c r="B4" s="5" t="s">
        <v>2</v>
      </c>
      <c r="C4" s="5" t="s">
        <v>3</v>
      </c>
      <c r="D4" s="5" t="s">
        <v>23</v>
      </c>
      <c r="E4" s="5" t="s">
        <v>32</v>
      </c>
      <c r="G4" s="5" t="s">
        <v>1</v>
      </c>
      <c r="H4" s="5" t="s">
        <v>2</v>
      </c>
      <c r="I4" s="5" t="s">
        <v>3</v>
      </c>
      <c r="J4" s="5" t="s">
        <v>23</v>
      </c>
      <c r="K4" s="5" t="s">
        <v>32</v>
      </c>
      <c r="M4" s="5" t="s">
        <v>1</v>
      </c>
      <c r="N4" s="5" t="s">
        <v>2</v>
      </c>
      <c r="O4" s="5" t="s">
        <v>3</v>
      </c>
      <c r="P4" s="5" t="s">
        <v>23</v>
      </c>
      <c r="Q4" s="5" t="s">
        <v>32</v>
      </c>
      <c r="S4" s="5" t="s">
        <v>1</v>
      </c>
      <c r="T4" s="5" t="s">
        <v>2</v>
      </c>
      <c r="U4" s="5" t="s">
        <v>3</v>
      </c>
      <c r="V4" s="5" t="s">
        <v>23</v>
      </c>
      <c r="W4" s="5" t="s">
        <v>32</v>
      </c>
      <c r="Y4" s="5" t="s">
        <v>1</v>
      </c>
      <c r="Z4" s="5" t="s">
        <v>2</v>
      </c>
      <c r="AA4" s="5" t="s">
        <v>3</v>
      </c>
      <c r="AB4" s="5" t="s">
        <v>23</v>
      </c>
      <c r="AC4" s="5" t="s">
        <v>32</v>
      </c>
    </row>
    <row r="5" spans="1:29" x14ac:dyDescent="0.3">
      <c r="A5" s="25" t="s">
        <v>129</v>
      </c>
      <c r="B5" s="36">
        <v>21</v>
      </c>
      <c r="C5" s="15" t="s">
        <v>57</v>
      </c>
      <c r="D5" s="33">
        <v>20.83</v>
      </c>
      <c r="E5" s="27">
        <f>RANK(D5,$D$5:$D$22,1)</f>
        <v>13</v>
      </c>
      <c r="G5" s="25" t="s">
        <v>124</v>
      </c>
      <c r="H5" s="36">
        <v>19</v>
      </c>
      <c r="I5" s="15" t="s">
        <v>65</v>
      </c>
      <c r="J5" s="37">
        <v>139</v>
      </c>
      <c r="K5" s="15">
        <v>12</v>
      </c>
      <c r="M5" s="25" t="s">
        <v>124</v>
      </c>
      <c r="N5" s="36">
        <v>19</v>
      </c>
      <c r="O5" s="15" t="s">
        <v>65</v>
      </c>
      <c r="P5" s="33">
        <v>8.58</v>
      </c>
      <c r="Q5" s="15">
        <v>10</v>
      </c>
      <c r="S5" s="3"/>
      <c r="T5" s="3"/>
      <c r="U5" s="3"/>
      <c r="V5" s="3"/>
      <c r="W5" s="3"/>
      <c r="Y5" s="25"/>
      <c r="Z5" s="15"/>
      <c r="AA5" s="15"/>
      <c r="AB5" s="15"/>
      <c r="AC5" s="15"/>
    </row>
    <row r="6" spans="1:29" ht="15" thickBot="1" x14ac:dyDescent="0.35">
      <c r="A6" s="26" t="s">
        <v>130</v>
      </c>
      <c r="B6" s="35">
        <v>18</v>
      </c>
      <c r="C6" s="16" t="s">
        <v>131</v>
      </c>
      <c r="D6" s="34">
        <v>10.55</v>
      </c>
      <c r="E6" s="28">
        <f t="shared" ref="E6:E17" si="0">RANK(D6,$D$5:$D$22,1)</f>
        <v>3</v>
      </c>
      <c r="F6" s="4"/>
      <c r="G6" s="26" t="s">
        <v>125</v>
      </c>
      <c r="H6" s="35">
        <v>18</v>
      </c>
      <c r="I6" s="16" t="s">
        <v>65</v>
      </c>
      <c r="J6" s="38">
        <v>213</v>
      </c>
      <c r="K6" s="16">
        <v>5</v>
      </c>
      <c r="M6" s="26" t="s">
        <v>125</v>
      </c>
      <c r="N6" s="35">
        <v>18</v>
      </c>
      <c r="O6" s="16" t="s">
        <v>65</v>
      </c>
      <c r="P6" s="34">
        <v>15.23</v>
      </c>
      <c r="Q6" s="16">
        <v>3</v>
      </c>
      <c r="S6" s="4"/>
      <c r="T6" s="4"/>
      <c r="U6" s="4"/>
      <c r="V6" s="4"/>
      <c r="W6" s="4"/>
      <c r="Y6" s="26"/>
      <c r="Z6" s="35"/>
      <c r="AA6" s="16"/>
      <c r="AB6" s="34"/>
      <c r="AC6" s="16"/>
    </row>
    <row r="7" spans="1:29" x14ac:dyDescent="0.3">
      <c r="A7" s="26" t="s">
        <v>134</v>
      </c>
      <c r="B7" s="35">
        <v>17</v>
      </c>
      <c r="C7" s="16" t="s">
        <v>122</v>
      </c>
      <c r="D7" s="34">
        <v>11.19</v>
      </c>
      <c r="E7" s="28">
        <f t="shared" si="0"/>
        <v>8</v>
      </c>
      <c r="G7" s="26" t="s">
        <v>126</v>
      </c>
      <c r="H7" s="35">
        <v>18</v>
      </c>
      <c r="I7" s="16" t="s">
        <v>57</v>
      </c>
      <c r="J7" s="38">
        <v>226</v>
      </c>
      <c r="K7" s="16">
        <v>4</v>
      </c>
      <c r="M7" s="26" t="s">
        <v>126</v>
      </c>
      <c r="N7" s="35">
        <v>18</v>
      </c>
      <c r="O7" s="16" t="s">
        <v>57</v>
      </c>
      <c r="P7" s="34">
        <v>11.87</v>
      </c>
      <c r="Q7" s="16">
        <v>6</v>
      </c>
      <c r="S7" s="4"/>
      <c r="T7" s="4"/>
      <c r="U7" s="4"/>
      <c r="V7" s="4"/>
      <c r="W7" s="4"/>
      <c r="Y7" s="29"/>
      <c r="Z7" s="15"/>
      <c r="AA7" s="15"/>
      <c r="AB7" s="15"/>
      <c r="AC7" s="15"/>
    </row>
    <row r="8" spans="1:29" x14ac:dyDescent="0.3">
      <c r="A8" s="26" t="s">
        <v>136</v>
      </c>
      <c r="B8" s="35">
        <v>18</v>
      </c>
      <c r="C8" s="16" t="s">
        <v>65</v>
      </c>
      <c r="D8" s="34">
        <v>10.76</v>
      </c>
      <c r="E8" s="28">
        <f t="shared" si="0"/>
        <v>4</v>
      </c>
      <c r="G8" s="26" t="s">
        <v>127</v>
      </c>
      <c r="H8" s="35">
        <v>19</v>
      </c>
      <c r="I8" s="16" t="s">
        <v>57</v>
      </c>
      <c r="J8" s="38">
        <v>173</v>
      </c>
      <c r="K8" s="16">
        <v>8</v>
      </c>
      <c r="M8" s="26" t="s">
        <v>127</v>
      </c>
      <c r="N8" s="35">
        <v>19</v>
      </c>
      <c r="O8" s="16" t="s">
        <v>57</v>
      </c>
      <c r="P8" s="34">
        <v>9.4</v>
      </c>
      <c r="Q8" s="16">
        <v>7</v>
      </c>
      <c r="S8" s="4"/>
      <c r="T8" s="4"/>
      <c r="U8" s="4"/>
      <c r="V8" s="4"/>
      <c r="W8" s="4"/>
      <c r="Y8" s="30"/>
      <c r="Z8" s="16"/>
      <c r="AA8" s="16"/>
      <c r="AB8" s="16"/>
      <c r="AC8" s="16"/>
    </row>
    <row r="9" spans="1:29" x14ac:dyDescent="0.3">
      <c r="A9" s="26" t="s">
        <v>139</v>
      </c>
      <c r="B9" s="35">
        <v>17</v>
      </c>
      <c r="C9" s="16" t="s">
        <v>65</v>
      </c>
      <c r="D9" s="34">
        <v>11.3</v>
      </c>
      <c r="E9" s="28">
        <f t="shared" si="0"/>
        <v>9</v>
      </c>
      <c r="G9" s="26" t="s">
        <v>128</v>
      </c>
      <c r="H9" s="35">
        <v>19</v>
      </c>
      <c r="I9" s="16" t="s">
        <v>57</v>
      </c>
      <c r="J9" s="38" t="s">
        <v>165</v>
      </c>
      <c r="K9" s="16">
        <v>18</v>
      </c>
      <c r="M9" s="26" t="s">
        <v>128</v>
      </c>
      <c r="N9" s="35">
        <v>19</v>
      </c>
      <c r="O9" s="16" t="s">
        <v>57</v>
      </c>
      <c r="P9" s="34">
        <v>5.0999999999999996</v>
      </c>
      <c r="Q9" s="16">
        <v>13</v>
      </c>
      <c r="S9" s="4"/>
      <c r="T9" s="4"/>
      <c r="U9" s="4"/>
      <c r="V9" s="4"/>
      <c r="W9" s="4"/>
      <c r="Y9" s="30"/>
      <c r="Z9" s="16"/>
      <c r="AA9" s="16"/>
      <c r="AB9" s="16"/>
      <c r="AC9" s="16"/>
    </row>
    <row r="10" spans="1:29" x14ac:dyDescent="0.3">
      <c r="A10" s="26" t="s">
        <v>148</v>
      </c>
      <c r="B10" s="35">
        <v>18</v>
      </c>
      <c r="C10" s="16" t="s">
        <v>149</v>
      </c>
      <c r="D10" s="34">
        <v>10.199999999999999</v>
      </c>
      <c r="E10" s="28">
        <f t="shared" si="0"/>
        <v>1</v>
      </c>
      <c r="G10" s="26" t="s">
        <v>133</v>
      </c>
      <c r="H10" s="35">
        <v>17</v>
      </c>
      <c r="I10" s="16" t="s">
        <v>69</v>
      </c>
      <c r="J10" s="38">
        <v>270</v>
      </c>
      <c r="K10" s="16">
        <v>2</v>
      </c>
      <c r="M10" s="26" t="s">
        <v>133</v>
      </c>
      <c r="N10" s="35">
        <v>17</v>
      </c>
      <c r="O10" s="16" t="s">
        <v>69</v>
      </c>
      <c r="P10" s="34">
        <v>17</v>
      </c>
      <c r="Q10" s="16">
        <v>1</v>
      </c>
      <c r="S10" s="4"/>
      <c r="T10" s="4"/>
      <c r="U10" s="4"/>
      <c r="V10" s="4"/>
      <c r="W10" s="4"/>
      <c r="Y10" s="26"/>
      <c r="Z10" s="35"/>
      <c r="AA10" s="16"/>
      <c r="AB10" s="34"/>
      <c r="AC10" s="16"/>
    </row>
    <row r="11" spans="1:29" x14ac:dyDescent="0.3">
      <c r="A11" s="26" t="s">
        <v>151</v>
      </c>
      <c r="B11" s="35">
        <v>19</v>
      </c>
      <c r="C11" s="16" t="s">
        <v>65</v>
      </c>
      <c r="D11" s="34">
        <v>13.59</v>
      </c>
      <c r="E11" s="28">
        <f t="shared" si="0"/>
        <v>10</v>
      </c>
      <c r="G11" s="26" t="s">
        <v>135</v>
      </c>
      <c r="H11" s="35">
        <v>17</v>
      </c>
      <c r="I11" s="16" t="s">
        <v>65</v>
      </c>
      <c r="J11" s="38">
        <v>171</v>
      </c>
      <c r="K11" s="16">
        <v>9</v>
      </c>
      <c r="M11" s="26" t="s">
        <v>135</v>
      </c>
      <c r="N11" s="35">
        <v>17</v>
      </c>
      <c r="O11" s="16" t="s">
        <v>65</v>
      </c>
      <c r="P11" s="34">
        <v>16.05</v>
      </c>
      <c r="Q11" s="16">
        <v>2</v>
      </c>
      <c r="S11" s="4"/>
      <c r="T11" s="4"/>
      <c r="U11" s="4"/>
      <c r="V11" s="4"/>
      <c r="W11" s="4"/>
      <c r="Y11" s="26"/>
      <c r="Z11" s="35"/>
      <c r="AA11" s="16"/>
      <c r="AB11" s="34"/>
      <c r="AC11" s="16"/>
    </row>
    <row r="12" spans="1:29" x14ac:dyDescent="0.3">
      <c r="A12" s="26" t="s">
        <v>152</v>
      </c>
      <c r="B12" s="35">
        <v>17</v>
      </c>
      <c r="C12" s="16" t="s">
        <v>57</v>
      </c>
      <c r="D12" s="34">
        <v>10.82</v>
      </c>
      <c r="E12" s="28">
        <f t="shared" si="0"/>
        <v>5</v>
      </c>
      <c r="G12" s="26" t="s">
        <v>137</v>
      </c>
      <c r="H12" s="35">
        <v>17</v>
      </c>
      <c r="I12" s="16" t="s">
        <v>65</v>
      </c>
      <c r="J12" s="38">
        <v>195</v>
      </c>
      <c r="K12" s="16">
        <v>7</v>
      </c>
      <c r="M12" s="26" t="s">
        <v>137</v>
      </c>
      <c r="N12" s="35">
        <v>17</v>
      </c>
      <c r="O12" s="16" t="s">
        <v>65</v>
      </c>
      <c r="P12" s="34">
        <v>12.66</v>
      </c>
      <c r="Q12" s="16">
        <v>4</v>
      </c>
      <c r="S12" s="4"/>
      <c r="T12" s="4"/>
      <c r="U12" s="4"/>
      <c r="V12" s="4"/>
      <c r="W12" s="4"/>
      <c r="Y12" s="26"/>
      <c r="Z12" s="35"/>
      <c r="AA12" s="16"/>
      <c r="AB12" s="34"/>
      <c r="AC12" s="16"/>
    </row>
    <row r="13" spans="1:29" x14ac:dyDescent="0.3">
      <c r="A13" s="26" t="s">
        <v>154</v>
      </c>
      <c r="B13" s="35">
        <v>18</v>
      </c>
      <c r="C13" s="16" t="s">
        <v>65</v>
      </c>
      <c r="D13" s="34">
        <v>11.1</v>
      </c>
      <c r="E13" s="28">
        <f t="shared" si="0"/>
        <v>7</v>
      </c>
      <c r="G13" s="26" t="s">
        <v>138</v>
      </c>
      <c r="H13" s="35">
        <v>20</v>
      </c>
      <c r="I13" s="16" t="s">
        <v>65</v>
      </c>
      <c r="J13" s="38">
        <v>110</v>
      </c>
      <c r="K13" s="16">
        <v>14</v>
      </c>
      <c r="M13" s="26" t="s">
        <v>138</v>
      </c>
      <c r="N13" s="35">
        <v>20</v>
      </c>
      <c r="O13" s="16" t="s">
        <v>65</v>
      </c>
      <c r="P13" s="34">
        <v>7.7</v>
      </c>
      <c r="Q13" s="16">
        <v>11</v>
      </c>
      <c r="S13" s="4"/>
      <c r="T13" s="4"/>
      <c r="U13" s="4"/>
      <c r="V13" s="4"/>
      <c r="W13" s="4"/>
      <c r="Y13" s="26"/>
      <c r="Z13" s="35"/>
      <c r="AA13" s="16"/>
      <c r="AB13" s="34"/>
      <c r="AC13" s="16"/>
    </row>
    <row r="14" spans="1:29" x14ac:dyDescent="0.3">
      <c r="A14" s="26" t="s">
        <v>155</v>
      </c>
      <c r="B14" s="35">
        <v>18</v>
      </c>
      <c r="C14" s="16" t="s">
        <v>65</v>
      </c>
      <c r="D14" s="34">
        <v>14.37</v>
      </c>
      <c r="E14" s="28">
        <f t="shared" si="0"/>
        <v>11</v>
      </c>
      <c r="G14" s="26" t="s">
        <v>140</v>
      </c>
      <c r="H14" s="35">
        <v>21</v>
      </c>
      <c r="I14" s="16" t="s">
        <v>65</v>
      </c>
      <c r="J14" s="38">
        <v>113</v>
      </c>
      <c r="K14" s="16">
        <v>13</v>
      </c>
      <c r="M14" s="26" t="s">
        <v>140</v>
      </c>
      <c r="N14" s="35">
        <v>21</v>
      </c>
      <c r="O14" s="16" t="s">
        <v>65</v>
      </c>
      <c r="P14" s="34">
        <v>3</v>
      </c>
      <c r="Q14" s="16">
        <v>16</v>
      </c>
      <c r="S14" s="4"/>
      <c r="T14" s="4"/>
      <c r="U14" s="4"/>
      <c r="V14" s="4"/>
      <c r="W14" s="4"/>
      <c r="Y14" s="26"/>
      <c r="Z14" s="35"/>
      <c r="AA14" s="16"/>
      <c r="AB14" s="34"/>
      <c r="AC14" s="16"/>
    </row>
    <row r="15" spans="1:29" x14ac:dyDescent="0.3">
      <c r="A15" s="26" t="s">
        <v>156</v>
      </c>
      <c r="B15" s="35">
        <v>18</v>
      </c>
      <c r="C15" s="16" t="s">
        <v>65</v>
      </c>
      <c r="D15" s="34">
        <v>10.38</v>
      </c>
      <c r="E15" s="28">
        <f t="shared" si="0"/>
        <v>2</v>
      </c>
      <c r="G15" s="26" t="s">
        <v>141</v>
      </c>
      <c r="H15" s="35">
        <v>18</v>
      </c>
      <c r="I15" s="16" t="s">
        <v>57</v>
      </c>
      <c r="J15" s="38">
        <v>156</v>
      </c>
      <c r="K15" s="16">
        <v>10</v>
      </c>
      <c r="M15" s="26" t="s">
        <v>141</v>
      </c>
      <c r="N15" s="35">
        <v>18</v>
      </c>
      <c r="O15" s="16" t="s">
        <v>57</v>
      </c>
      <c r="P15" s="34">
        <v>1.96</v>
      </c>
      <c r="Q15" s="16">
        <v>17</v>
      </c>
      <c r="S15" s="4"/>
      <c r="T15" s="4"/>
      <c r="U15" s="4"/>
      <c r="V15" s="4"/>
      <c r="W15" s="4"/>
      <c r="Y15" s="26"/>
      <c r="Z15" s="35"/>
      <c r="AA15" s="16"/>
      <c r="AB15" s="34"/>
      <c r="AC15" s="16"/>
    </row>
    <row r="16" spans="1:29" x14ac:dyDescent="0.3">
      <c r="A16" s="26" t="s">
        <v>157</v>
      </c>
      <c r="B16" s="35">
        <v>21</v>
      </c>
      <c r="C16" s="16" t="s">
        <v>57</v>
      </c>
      <c r="D16" s="34">
        <v>11.04</v>
      </c>
      <c r="E16" s="28">
        <f t="shared" si="0"/>
        <v>6</v>
      </c>
      <c r="G16" s="26" t="s">
        <v>143</v>
      </c>
      <c r="H16" s="35">
        <v>18</v>
      </c>
      <c r="I16" s="16" t="s">
        <v>144</v>
      </c>
      <c r="J16" s="38">
        <v>258</v>
      </c>
      <c r="K16" s="16">
        <v>3</v>
      </c>
      <c r="M16" s="26" t="s">
        <v>143</v>
      </c>
      <c r="N16" s="35">
        <v>18</v>
      </c>
      <c r="O16" s="16" t="s">
        <v>144</v>
      </c>
      <c r="P16" s="34">
        <v>9.1199999999999992</v>
      </c>
      <c r="Q16" s="16">
        <v>8</v>
      </c>
      <c r="S16" s="4"/>
      <c r="T16" s="4"/>
      <c r="U16" s="4"/>
      <c r="V16" s="4"/>
      <c r="W16" s="4"/>
      <c r="Y16" s="26"/>
      <c r="Z16" s="35"/>
      <c r="AA16" s="16"/>
      <c r="AB16" s="34"/>
      <c r="AC16" s="16"/>
    </row>
    <row r="17" spans="1:29" x14ac:dyDescent="0.3">
      <c r="A17" s="26" t="s">
        <v>158</v>
      </c>
      <c r="B17" s="35">
        <v>17</v>
      </c>
      <c r="C17" s="16" t="s">
        <v>65</v>
      </c>
      <c r="D17" s="34">
        <v>20.05</v>
      </c>
      <c r="E17" s="28">
        <f t="shared" si="0"/>
        <v>12</v>
      </c>
      <c r="G17" s="26" t="s">
        <v>146</v>
      </c>
      <c r="H17" s="35">
        <v>21</v>
      </c>
      <c r="I17" s="16" t="s">
        <v>57</v>
      </c>
      <c r="J17" s="38" t="s">
        <v>165</v>
      </c>
      <c r="K17" s="16">
        <v>18</v>
      </c>
      <c r="M17" s="26" t="s">
        <v>146</v>
      </c>
      <c r="N17" s="35">
        <v>21</v>
      </c>
      <c r="O17" s="16" t="s">
        <v>57</v>
      </c>
      <c r="P17" s="34">
        <v>3.05</v>
      </c>
      <c r="Q17" s="16">
        <v>15</v>
      </c>
      <c r="S17" s="4"/>
      <c r="T17" s="4"/>
      <c r="U17" s="4"/>
      <c r="V17" s="4"/>
      <c r="W17" s="4"/>
      <c r="Y17" s="26"/>
      <c r="Z17" s="35"/>
      <c r="AA17" s="16"/>
      <c r="AB17" s="34"/>
      <c r="AC17" s="16"/>
    </row>
    <row r="18" spans="1:29" x14ac:dyDescent="0.3">
      <c r="A18" s="26"/>
      <c r="B18" s="35"/>
      <c r="C18" s="16"/>
      <c r="D18" s="34"/>
      <c r="E18" s="28"/>
      <c r="G18" s="26" t="s">
        <v>145</v>
      </c>
      <c r="H18" s="35">
        <v>19</v>
      </c>
      <c r="I18" s="16" t="s">
        <v>57</v>
      </c>
      <c r="J18" s="38" t="s">
        <v>165</v>
      </c>
      <c r="K18" s="16">
        <v>18</v>
      </c>
      <c r="M18" s="26" t="s">
        <v>145</v>
      </c>
      <c r="N18" s="35">
        <v>19</v>
      </c>
      <c r="O18" s="16" t="s">
        <v>57</v>
      </c>
      <c r="P18" s="34">
        <v>1.4</v>
      </c>
      <c r="Q18" s="16">
        <v>18</v>
      </c>
      <c r="S18" s="4"/>
      <c r="T18" s="4"/>
      <c r="U18" s="4"/>
      <c r="V18" s="4"/>
      <c r="W18" s="4"/>
      <c r="Y18" s="26"/>
      <c r="Z18" s="35"/>
      <c r="AA18" s="16"/>
      <c r="AB18" s="34"/>
      <c r="AC18" s="16"/>
    </row>
    <row r="19" spans="1:29" x14ac:dyDescent="0.3">
      <c r="A19" s="26"/>
      <c r="B19" s="35"/>
      <c r="C19" s="16"/>
      <c r="D19" s="34"/>
      <c r="E19" s="28"/>
      <c r="G19" s="26" t="s">
        <v>147</v>
      </c>
      <c r="H19" s="35">
        <v>17</v>
      </c>
      <c r="I19" s="16" t="s">
        <v>65</v>
      </c>
      <c r="J19" s="38">
        <v>287</v>
      </c>
      <c r="K19" s="16">
        <v>1</v>
      </c>
      <c r="M19" s="26" t="s">
        <v>147</v>
      </c>
      <c r="N19" s="35">
        <v>17</v>
      </c>
      <c r="O19" s="16" t="s">
        <v>65</v>
      </c>
      <c r="P19" s="34">
        <v>12.04</v>
      </c>
      <c r="Q19" s="16">
        <v>5</v>
      </c>
      <c r="S19" s="4"/>
      <c r="T19" s="4"/>
      <c r="U19" s="4"/>
      <c r="V19" s="4"/>
      <c r="W19" s="4"/>
      <c r="Y19" s="26"/>
      <c r="Z19" s="35"/>
      <c r="AA19" s="16"/>
      <c r="AB19" s="34"/>
      <c r="AC19" s="16"/>
    </row>
    <row r="20" spans="1:29" x14ac:dyDescent="0.3">
      <c r="A20" s="26"/>
      <c r="B20" s="35"/>
      <c r="C20" s="16"/>
      <c r="D20" s="34"/>
      <c r="E20" s="28"/>
      <c r="G20" s="26" t="s">
        <v>150</v>
      </c>
      <c r="H20" s="35">
        <v>18</v>
      </c>
      <c r="I20" s="16" t="s">
        <v>57</v>
      </c>
      <c r="J20" s="38">
        <v>148</v>
      </c>
      <c r="K20" s="16">
        <v>11</v>
      </c>
      <c r="M20" s="26" t="s">
        <v>150</v>
      </c>
      <c r="N20" s="35">
        <v>18</v>
      </c>
      <c r="O20" s="16" t="s">
        <v>57</v>
      </c>
      <c r="P20" s="34">
        <v>7.36</v>
      </c>
      <c r="Q20" s="16">
        <v>12</v>
      </c>
      <c r="S20" s="4"/>
      <c r="T20" s="4"/>
      <c r="U20" s="4"/>
      <c r="V20" s="4"/>
      <c r="W20" s="4"/>
      <c r="Y20" s="26"/>
      <c r="Z20" s="35"/>
      <c r="AA20" s="16"/>
      <c r="AB20" s="34"/>
      <c r="AC20" s="16"/>
    </row>
    <row r="21" spans="1:29" x14ac:dyDescent="0.3">
      <c r="A21" s="26"/>
      <c r="B21" s="35"/>
      <c r="C21" s="16"/>
      <c r="D21" s="34"/>
      <c r="E21" s="28"/>
      <c r="G21" s="26" t="s">
        <v>159</v>
      </c>
      <c r="H21" s="35">
        <v>20</v>
      </c>
      <c r="I21" s="16" t="s">
        <v>57</v>
      </c>
      <c r="J21" s="38">
        <v>81</v>
      </c>
      <c r="K21" s="16">
        <v>15</v>
      </c>
      <c r="M21" s="26" t="s">
        <v>159</v>
      </c>
      <c r="N21" s="35">
        <v>20</v>
      </c>
      <c r="O21" s="16" t="s">
        <v>57</v>
      </c>
      <c r="P21" s="34">
        <v>3.4</v>
      </c>
      <c r="Q21" s="16">
        <v>14</v>
      </c>
      <c r="S21" s="4"/>
      <c r="T21" s="4"/>
      <c r="U21" s="4"/>
      <c r="V21" s="4"/>
      <c r="W21" s="4"/>
      <c r="Y21" s="4"/>
      <c r="Z21" s="4"/>
      <c r="AA21" s="4"/>
      <c r="AB21" s="4"/>
      <c r="AC21" s="4"/>
    </row>
    <row r="22" spans="1:29" x14ac:dyDescent="0.3">
      <c r="A22" s="26"/>
      <c r="B22" s="35"/>
      <c r="C22" s="16"/>
      <c r="D22" s="34"/>
      <c r="E22" s="28"/>
      <c r="G22" s="26" t="s">
        <v>160</v>
      </c>
      <c r="H22" s="35">
        <v>17</v>
      </c>
      <c r="I22" s="16" t="s">
        <v>65</v>
      </c>
      <c r="J22" s="38">
        <v>202</v>
      </c>
      <c r="K22" s="16">
        <v>6</v>
      </c>
      <c r="M22" s="26" t="s">
        <v>160</v>
      </c>
      <c r="N22" s="35">
        <v>17</v>
      </c>
      <c r="O22" s="16" t="s">
        <v>65</v>
      </c>
      <c r="P22" s="34">
        <v>8.64</v>
      </c>
      <c r="Q22" s="16">
        <v>9</v>
      </c>
      <c r="S22" s="4"/>
      <c r="T22" s="4"/>
      <c r="U22" s="4"/>
      <c r="V22" s="4"/>
      <c r="W22" s="4"/>
      <c r="Y22" s="4"/>
      <c r="Z22" s="4"/>
      <c r="AA22" s="4"/>
      <c r="AB22" s="4"/>
      <c r="AC22" s="4"/>
    </row>
    <row r="23" spans="1:29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M23" s="4"/>
      <c r="N23" s="4"/>
      <c r="O23" s="4"/>
      <c r="P23" s="4"/>
      <c r="Q23" s="4"/>
      <c r="S23" s="4"/>
      <c r="T23" s="4"/>
      <c r="U23" s="4"/>
      <c r="V23" s="4"/>
      <c r="W23" s="4"/>
      <c r="Y23" s="4"/>
      <c r="Z23" s="4"/>
      <c r="AA23" s="4"/>
      <c r="AB23" s="4"/>
      <c r="AC23" s="4"/>
    </row>
    <row r="24" spans="1:29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M24" s="4"/>
      <c r="N24" s="4"/>
      <c r="O24" s="4"/>
      <c r="P24" s="4"/>
      <c r="Q24" s="4"/>
      <c r="S24" s="4"/>
      <c r="T24" s="4"/>
      <c r="U24" s="4"/>
      <c r="V24" s="4"/>
      <c r="W24" s="4"/>
      <c r="Y24" s="4"/>
      <c r="Z24" s="4"/>
      <c r="AA24" s="4"/>
      <c r="AB24" s="4"/>
      <c r="AC24" s="4"/>
    </row>
    <row r="25" spans="1:29" x14ac:dyDescent="0.3">
      <c r="A25" s="4"/>
      <c r="B25" s="4"/>
      <c r="C25" s="4"/>
      <c r="D25" s="4"/>
      <c r="E25" s="4"/>
      <c r="G25" s="4"/>
      <c r="H25" s="4"/>
      <c r="I25" s="4"/>
      <c r="J25" s="4"/>
      <c r="K25" s="4"/>
      <c r="M25" s="4"/>
      <c r="N25" s="4"/>
      <c r="O25" s="4"/>
      <c r="P25" s="4"/>
      <c r="Q25" s="4"/>
      <c r="S25" s="4"/>
      <c r="T25" s="4"/>
      <c r="U25" s="4"/>
      <c r="V25" s="4"/>
      <c r="W25" s="4"/>
      <c r="Y25" s="4"/>
      <c r="Z25" s="4"/>
      <c r="AA25" s="4"/>
      <c r="AB25" s="4"/>
      <c r="AC25" s="4"/>
    </row>
    <row r="26" spans="1:29" x14ac:dyDescent="0.3">
      <c r="A26" s="4"/>
      <c r="B26" s="4"/>
      <c r="C26" s="4"/>
      <c r="D26" s="4"/>
      <c r="E26" s="4"/>
      <c r="G26" s="4"/>
      <c r="H26" s="4"/>
      <c r="I26" s="4"/>
      <c r="J26" s="4"/>
      <c r="K26" s="4"/>
      <c r="M26" s="4"/>
      <c r="N26" s="4"/>
      <c r="O26" s="4"/>
      <c r="P26" s="4"/>
      <c r="Q26" s="4"/>
      <c r="S26" s="4"/>
      <c r="T26" s="4"/>
      <c r="U26" s="4"/>
      <c r="V26" s="4"/>
      <c r="W26" s="4"/>
      <c r="Y26" s="4"/>
      <c r="Z26" s="4"/>
      <c r="AA26" s="4"/>
      <c r="AB26" s="4"/>
      <c r="AC26" s="4"/>
    </row>
    <row r="27" spans="1:29" x14ac:dyDescent="0.3">
      <c r="A27" s="4"/>
      <c r="B27" s="4"/>
      <c r="C27" s="4"/>
      <c r="D27" s="4"/>
      <c r="E27" s="4"/>
      <c r="G27" s="4"/>
      <c r="H27" s="4"/>
      <c r="I27" s="4"/>
      <c r="J27" s="4"/>
      <c r="K27" s="4"/>
      <c r="M27" s="4"/>
      <c r="N27" s="4"/>
      <c r="O27" s="4"/>
      <c r="P27" s="4"/>
      <c r="Q27" s="4"/>
      <c r="S27" s="4"/>
      <c r="T27" s="4"/>
      <c r="U27" s="4"/>
      <c r="V27" s="4"/>
      <c r="W27" s="4"/>
      <c r="Y27" s="4"/>
      <c r="Z27" s="4"/>
      <c r="AA27" s="4"/>
      <c r="AB27" s="4"/>
      <c r="AC27" s="4"/>
    </row>
    <row r="28" spans="1:29" x14ac:dyDescent="0.3">
      <c r="A28" s="4"/>
      <c r="B28" s="4"/>
      <c r="C28" s="4"/>
      <c r="D28" s="4"/>
      <c r="E28" s="4"/>
      <c r="G28" s="4"/>
      <c r="H28" s="4"/>
      <c r="I28" s="4"/>
      <c r="J28" s="4"/>
      <c r="K28" s="4"/>
      <c r="M28" s="4"/>
      <c r="N28" s="4"/>
      <c r="O28" s="4"/>
      <c r="P28" s="4"/>
      <c r="Q28" s="4"/>
      <c r="S28" s="4"/>
      <c r="T28" s="4"/>
      <c r="U28" s="4"/>
      <c r="V28" s="4"/>
      <c r="W28" s="4"/>
      <c r="Y28" s="4"/>
      <c r="Z28" s="4"/>
      <c r="AA28" s="4"/>
      <c r="AB28" s="4"/>
      <c r="AC28" s="4"/>
    </row>
    <row r="29" spans="1:29" x14ac:dyDescent="0.3">
      <c r="A29" s="4"/>
      <c r="B29" s="4"/>
      <c r="C29" s="4"/>
      <c r="D29" s="4"/>
      <c r="E29" s="4"/>
      <c r="G29" s="4"/>
      <c r="H29" s="4"/>
      <c r="I29" s="4"/>
      <c r="J29" s="4"/>
      <c r="K29" s="4"/>
      <c r="M29" s="4"/>
      <c r="N29" s="4"/>
      <c r="O29" s="4"/>
      <c r="P29" s="4"/>
      <c r="Q29" s="4"/>
      <c r="S29" s="4"/>
      <c r="T29" s="4"/>
      <c r="U29" s="4"/>
      <c r="V29" s="4"/>
      <c r="W29" s="4"/>
      <c r="Y29" s="4"/>
      <c r="Z29" s="4"/>
      <c r="AA29" s="4"/>
      <c r="AB29" s="4"/>
      <c r="AC29" s="4"/>
    </row>
    <row r="30" spans="1:29" x14ac:dyDescent="0.3">
      <c r="A30" s="4"/>
      <c r="B30" s="4"/>
      <c r="C30" s="4"/>
      <c r="D30" s="4"/>
      <c r="E30" s="4"/>
      <c r="G30" s="4"/>
      <c r="H30" s="4"/>
      <c r="I30" s="4"/>
      <c r="J30" s="4"/>
      <c r="K30" s="4"/>
      <c r="M30" s="4"/>
      <c r="N30" s="4"/>
      <c r="O30" s="4"/>
      <c r="P30" s="4"/>
      <c r="Q30" s="4"/>
      <c r="S30" s="4"/>
      <c r="T30" s="4"/>
      <c r="U30" s="4"/>
      <c r="V30" s="4"/>
      <c r="W30" s="4"/>
      <c r="Y30" s="4"/>
      <c r="Z30" s="4"/>
      <c r="AA30" s="4"/>
      <c r="AB30" s="4"/>
      <c r="AC30" s="4"/>
    </row>
    <row r="31" spans="1:29" x14ac:dyDescent="0.3">
      <c r="A31" s="4"/>
      <c r="B31" s="4"/>
      <c r="C31" s="4"/>
      <c r="D31" s="4"/>
      <c r="E31" s="4"/>
      <c r="G31" s="4"/>
      <c r="H31" s="4"/>
      <c r="I31" s="4"/>
      <c r="J31" s="4"/>
      <c r="K31" s="4"/>
      <c r="M31" s="4"/>
      <c r="N31" s="4"/>
      <c r="O31" s="4"/>
      <c r="P31" s="4"/>
      <c r="Q31" s="4"/>
      <c r="S31" s="4"/>
      <c r="T31" s="4"/>
      <c r="U31" s="4"/>
      <c r="V31" s="4"/>
      <c r="W31" s="4"/>
      <c r="Y31" s="4"/>
      <c r="Z31" s="4"/>
      <c r="AA31" s="4"/>
      <c r="AB31" s="4"/>
      <c r="AC31" s="4"/>
    </row>
    <row r="32" spans="1:29" x14ac:dyDescent="0.3">
      <c r="A32" s="4"/>
      <c r="B32" s="4"/>
      <c r="C32" s="4"/>
      <c r="D32" s="4"/>
      <c r="E32" s="4"/>
      <c r="G32" s="4"/>
      <c r="H32" s="4"/>
      <c r="I32" s="4"/>
      <c r="J32" s="4"/>
      <c r="K32" s="4"/>
      <c r="M32" s="4"/>
      <c r="N32" s="4"/>
      <c r="O32" s="4"/>
      <c r="P32" s="4"/>
      <c r="Q32" s="4"/>
      <c r="S32" s="4"/>
      <c r="T32" s="4"/>
      <c r="U32" s="4"/>
      <c r="V32" s="4"/>
      <c r="W32" s="4"/>
      <c r="Y32" s="4"/>
      <c r="Z32" s="4"/>
      <c r="AA32" s="4"/>
      <c r="AB32" s="4"/>
      <c r="AC32" s="4"/>
    </row>
    <row r="33" spans="1:29" x14ac:dyDescent="0.3">
      <c r="A33" s="4"/>
      <c r="B33" s="4"/>
      <c r="C33" s="4"/>
      <c r="D33" s="4"/>
      <c r="E33" s="4"/>
      <c r="G33" s="4"/>
      <c r="H33" s="4"/>
      <c r="I33" s="4"/>
      <c r="J33" s="4"/>
      <c r="K33" s="4"/>
      <c r="M33" s="4"/>
      <c r="N33" s="4"/>
      <c r="O33" s="4"/>
      <c r="P33" s="4"/>
      <c r="Q33" s="4"/>
      <c r="S33" s="4"/>
      <c r="T33" s="4"/>
      <c r="U33" s="4"/>
      <c r="V33" s="4"/>
      <c r="W33" s="4"/>
      <c r="Y33" s="4"/>
      <c r="Z33" s="4"/>
      <c r="AA33" s="4"/>
      <c r="AB33" s="4"/>
      <c r="AC33" s="4"/>
    </row>
    <row r="34" spans="1:29" x14ac:dyDescent="0.3">
      <c r="A34" s="4"/>
      <c r="B34" s="4"/>
      <c r="C34" s="4"/>
      <c r="D34" s="4"/>
      <c r="E34" s="4"/>
      <c r="G34" s="4"/>
      <c r="H34" s="4"/>
      <c r="I34" s="4"/>
      <c r="J34" s="4"/>
      <c r="K34" s="4"/>
      <c r="M34" s="4"/>
      <c r="N34" s="4"/>
      <c r="O34" s="4"/>
      <c r="P34" s="4"/>
      <c r="Q34" s="4"/>
      <c r="S34" s="4"/>
      <c r="T34" s="4"/>
      <c r="U34" s="4"/>
      <c r="V34" s="4"/>
      <c r="W34" s="4"/>
      <c r="Y34" s="4"/>
      <c r="Z34" s="4"/>
      <c r="AA34" s="4"/>
      <c r="AB34" s="4"/>
      <c r="AC34" s="4"/>
    </row>
    <row r="35" spans="1:29" x14ac:dyDescent="0.3">
      <c r="A35" s="4"/>
      <c r="B35" s="4"/>
      <c r="C35" s="4"/>
      <c r="D35" s="4"/>
      <c r="E35" s="4"/>
      <c r="G35" s="4"/>
      <c r="H35" s="4"/>
      <c r="I35" s="4"/>
      <c r="J35" s="4"/>
      <c r="K35" s="4"/>
      <c r="M35" s="4"/>
      <c r="N35" s="4"/>
      <c r="O35" s="4"/>
      <c r="P35" s="4"/>
      <c r="Q35" s="4"/>
      <c r="S35" s="4"/>
      <c r="T35" s="4"/>
      <c r="U35" s="4"/>
      <c r="V35" s="4"/>
      <c r="W35" s="4"/>
      <c r="Y35" s="4"/>
      <c r="Z35" s="4"/>
      <c r="AA35" s="4"/>
      <c r="AB35" s="4"/>
      <c r="AC35" s="4"/>
    </row>
    <row r="36" spans="1:29" x14ac:dyDescent="0.3">
      <c r="A36" s="4"/>
      <c r="B36" s="4"/>
      <c r="C36" s="4"/>
      <c r="D36" s="4"/>
      <c r="E36" s="4"/>
      <c r="G36" s="4"/>
      <c r="H36" s="4"/>
      <c r="I36" s="4"/>
      <c r="J36" s="4"/>
      <c r="K36" s="4"/>
      <c r="M36" s="4"/>
      <c r="N36" s="4"/>
      <c r="O36" s="4"/>
      <c r="P36" s="4"/>
      <c r="Q36" s="4"/>
      <c r="S36" s="4"/>
      <c r="T36" s="4"/>
      <c r="U36" s="4"/>
      <c r="V36" s="4"/>
      <c r="W36" s="4"/>
      <c r="Y36" s="4"/>
      <c r="Z36" s="4"/>
      <c r="AA36" s="4"/>
      <c r="AB36" s="4"/>
      <c r="AC36" s="4"/>
    </row>
    <row r="37" spans="1:29" x14ac:dyDescent="0.3">
      <c r="A37" s="4"/>
      <c r="B37" s="4"/>
      <c r="C37" s="4"/>
      <c r="D37" s="4"/>
      <c r="E37" s="4"/>
      <c r="G37" s="4"/>
      <c r="H37" s="4"/>
      <c r="I37" s="4"/>
      <c r="J37" s="4"/>
      <c r="K37" s="4"/>
      <c r="M37" s="4"/>
      <c r="N37" s="4"/>
      <c r="O37" s="4"/>
      <c r="P37" s="4"/>
      <c r="Q37" s="4"/>
      <c r="S37" s="4"/>
      <c r="T37" s="4"/>
      <c r="U37" s="4"/>
      <c r="V37" s="4"/>
      <c r="W37" s="4"/>
      <c r="Y37" s="4"/>
      <c r="Z37" s="4"/>
      <c r="AA37" s="4"/>
      <c r="AB37" s="4"/>
      <c r="AC37" s="4"/>
    </row>
    <row r="38" spans="1:29" x14ac:dyDescent="0.3">
      <c r="A38" s="4"/>
      <c r="B38" s="4"/>
      <c r="C38" s="4"/>
      <c r="D38" s="4"/>
      <c r="E38" s="4"/>
      <c r="G38" s="4"/>
      <c r="H38" s="4"/>
      <c r="I38" s="4"/>
      <c r="J38" s="4"/>
      <c r="K38" s="4"/>
      <c r="M38" s="4"/>
      <c r="N38" s="4"/>
      <c r="O38" s="4"/>
      <c r="P38" s="4"/>
      <c r="Q38" s="4"/>
      <c r="S38" s="4"/>
      <c r="T38" s="4"/>
      <c r="U38" s="4"/>
      <c r="V38" s="4"/>
      <c r="W38" s="4"/>
      <c r="Y38" s="4"/>
      <c r="Z38" s="4"/>
      <c r="AA38" s="4"/>
      <c r="AB38" s="4"/>
      <c r="AC38" s="4"/>
    </row>
    <row r="39" spans="1:29" x14ac:dyDescent="0.3">
      <c r="A39" s="4"/>
      <c r="B39" s="4"/>
      <c r="C39" s="4"/>
      <c r="D39" s="4"/>
      <c r="E39" s="4"/>
      <c r="G39" s="4"/>
      <c r="H39" s="4"/>
      <c r="I39" s="4"/>
      <c r="J39" s="4"/>
      <c r="K39" s="4"/>
      <c r="M39" s="4"/>
      <c r="N39" s="4"/>
      <c r="O39" s="4"/>
      <c r="P39" s="4"/>
      <c r="Q39" s="4"/>
      <c r="S39" s="4"/>
      <c r="T39" s="4"/>
      <c r="U39" s="4"/>
      <c r="V39" s="4"/>
      <c r="W39" s="4"/>
      <c r="Y39" s="4"/>
      <c r="Z39" s="4"/>
      <c r="AA39" s="4"/>
      <c r="AB39" s="4"/>
      <c r="AC39" s="4"/>
    </row>
    <row r="40" spans="1:29" x14ac:dyDescent="0.3">
      <c r="A40" s="4"/>
      <c r="B40" s="4"/>
      <c r="C40" s="4"/>
      <c r="D40" s="4"/>
      <c r="E40" s="4"/>
      <c r="G40" s="4"/>
      <c r="H40" s="4"/>
      <c r="I40" s="4"/>
      <c r="J40" s="4"/>
      <c r="K40" s="4"/>
      <c r="M40" s="4"/>
      <c r="N40" s="4"/>
      <c r="O40" s="4"/>
      <c r="P40" s="4"/>
      <c r="Q40" s="4"/>
      <c r="S40" s="4"/>
      <c r="T40" s="4"/>
      <c r="U40" s="4"/>
      <c r="V40" s="4"/>
      <c r="W40" s="4"/>
      <c r="Y40" s="4"/>
      <c r="Z40" s="4"/>
      <c r="AA40" s="4"/>
      <c r="AB40" s="4"/>
      <c r="AC40" s="4"/>
    </row>
    <row r="41" spans="1:29" x14ac:dyDescent="0.3">
      <c r="A41" s="4"/>
      <c r="B41" s="4"/>
      <c r="C41" s="4"/>
      <c r="D41" s="4"/>
      <c r="E41" s="4"/>
      <c r="G41" s="4"/>
      <c r="H41" s="4"/>
      <c r="I41" s="4"/>
      <c r="J41" s="4"/>
      <c r="K41" s="4"/>
      <c r="M41" s="4"/>
      <c r="N41" s="4"/>
      <c r="O41" s="4"/>
      <c r="P41" s="4"/>
      <c r="Q41" s="4"/>
      <c r="S41" s="4"/>
      <c r="T41" s="4"/>
      <c r="U41" s="4"/>
      <c r="V41" s="4"/>
      <c r="W41" s="4"/>
      <c r="Y41" s="4"/>
      <c r="Z41" s="4"/>
      <c r="AA41" s="4"/>
      <c r="AB41" s="4"/>
      <c r="AC41" s="4"/>
    </row>
    <row r="42" spans="1:29" x14ac:dyDescent="0.3">
      <c r="A42" s="4"/>
      <c r="B42" s="4"/>
      <c r="C42" s="4"/>
      <c r="D42" s="4"/>
      <c r="E42" s="4"/>
      <c r="G42" s="4"/>
      <c r="H42" s="4"/>
      <c r="I42" s="4"/>
      <c r="J42" s="4"/>
      <c r="K42" s="4"/>
      <c r="M42" s="4"/>
      <c r="N42" s="4"/>
      <c r="O42" s="4"/>
      <c r="P42" s="4"/>
      <c r="Q42" s="4"/>
      <c r="S42" s="4"/>
      <c r="T42" s="4"/>
      <c r="U42" s="4"/>
      <c r="V42" s="4"/>
      <c r="W42" s="4"/>
      <c r="Y42" s="4"/>
      <c r="Z42" s="4"/>
      <c r="AA42" s="4"/>
      <c r="AB42" s="4"/>
      <c r="AC42" s="4"/>
    </row>
    <row r="43" spans="1:29" x14ac:dyDescent="0.3">
      <c r="A43" s="4"/>
      <c r="B43" s="4"/>
      <c r="C43" s="4"/>
      <c r="D43" s="4"/>
      <c r="E43" s="4"/>
      <c r="G43" s="4"/>
      <c r="H43" s="4"/>
      <c r="I43" s="4"/>
      <c r="J43" s="4"/>
      <c r="K43" s="4"/>
      <c r="M43" s="4"/>
      <c r="N43" s="4"/>
      <c r="O43" s="4"/>
      <c r="P43" s="4"/>
      <c r="Q43" s="4"/>
      <c r="S43" s="4"/>
      <c r="T43" s="4"/>
      <c r="U43" s="4"/>
      <c r="V43" s="4"/>
      <c r="W43" s="4"/>
      <c r="Y43" s="4"/>
      <c r="Z43" s="4"/>
      <c r="AA43" s="4"/>
      <c r="AB43" s="4"/>
      <c r="AC43" s="4"/>
    </row>
    <row r="44" spans="1:29" x14ac:dyDescent="0.3">
      <c r="A44" s="4"/>
      <c r="B44" s="4"/>
      <c r="C44" s="4"/>
      <c r="D44" s="4"/>
      <c r="E44" s="4"/>
      <c r="G44" s="4"/>
      <c r="H44" s="4"/>
      <c r="I44" s="4"/>
      <c r="J44" s="4"/>
      <c r="K44" s="4"/>
      <c r="M44" s="4"/>
      <c r="N44" s="4"/>
      <c r="O44" s="4"/>
      <c r="P44" s="4"/>
      <c r="Q44" s="4"/>
      <c r="S44" s="4"/>
      <c r="T44" s="4"/>
      <c r="U44" s="4"/>
      <c r="V44" s="4"/>
      <c r="W44" s="4"/>
      <c r="Y44" s="4"/>
      <c r="Z44" s="4"/>
      <c r="AA44" s="4"/>
      <c r="AB44" s="4"/>
      <c r="AC44" s="4"/>
    </row>
    <row r="45" spans="1:29" x14ac:dyDescent="0.3">
      <c r="A45" s="4"/>
      <c r="B45" s="4"/>
      <c r="C45" s="4"/>
      <c r="D45" s="4"/>
      <c r="E45" s="4"/>
      <c r="G45" s="4"/>
      <c r="H45" s="4"/>
      <c r="I45" s="4"/>
      <c r="J45" s="4"/>
      <c r="K45" s="4"/>
      <c r="M45" s="4"/>
      <c r="N45" s="4"/>
      <c r="O45" s="4"/>
      <c r="P45" s="4"/>
      <c r="Q45" s="4"/>
      <c r="S45" s="4"/>
      <c r="T45" s="4"/>
      <c r="U45" s="4"/>
      <c r="V45" s="4"/>
      <c r="W45" s="4"/>
      <c r="Y45" s="4"/>
      <c r="Z45" s="4"/>
      <c r="AA45" s="4"/>
      <c r="AB45" s="4"/>
      <c r="AC45" s="4"/>
    </row>
    <row r="46" spans="1:29" x14ac:dyDescent="0.3">
      <c r="A46" s="4"/>
      <c r="B46" s="4"/>
      <c r="C46" s="4"/>
      <c r="D46" s="4"/>
      <c r="E46" s="4"/>
      <c r="G46" s="4"/>
      <c r="H46" s="4"/>
      <c r="I46" s="4"/>
      <c r="J46" s="4"/>
      <c r="K46" s="4"/>
      <c r="M46" s="4"/>
      <c r="N46" s="4"/>
      <c r="O46" s="4"/>
      <c r="P46" s="4"/>
      <c r="Q46" s="4"/>
      <c r="S46" s="4"/>
      <c r="T46" s="4"/>
      <c r="U46" s="4"/>
      <c r="V46" s="4"/>
      <c r="W46" s="4"/>
      <c r="Y46" s="4"/>
      <c r="Z46" s="4"/>
      <c r="AA46" s="4"/>
      <c r="AB46" s="4"/>
      <c r="AC46" s="4"/>
    </row>
    <row r="47" spans="1:29" x14ac:dyDescent="0.3">
      <c r="A47" s="4"/>
      <c r="B47" s="4"/>
      <c r="C47" s="4"/>
      <c r="D47" s="4"/>
      <c r="E47" s="4"/>
      <c r="G47" s="4"/>
      <c r="H47" s="4"/>
      <c r="I47" s="4"/>
      <c r="J47" s="4"/>
      <c r="K47" s="4"/>
      <c r="M47" s="4"/>
      <c r="N47" s="4"/>
      <c r="O47" s="4"/>
      <c r="P47" s="4"/>
      <c r="Q47" s="4"/>
      <c r="S47" s="4"/>
      <c r="T47" s="4"/>
      <c r="U47" s="4"/>
      <c r="V47" s="4"/>
      <c r="W47" s="4"/>
      <c r="Y47" s="4"/>
      <c r="Z47" s="4"/>
      <c r="AA47" s="4"/>
      <c r="AB47" s="4"/>
      <c r="AC47" s="4"/>
    </row>
    <row r="48" spans="1:29" x14ac:dyDescent="0.3">
      <c r="A48" s="4"/>
      <c r="B48" s="4"/>
      <c r="C48" s="4"/>
      <c r="D48" s="4"/>
      <c r="E48" s="4"/>
      <c r="G48" s="4"/>
      <c r="H48" s="4"/>
      <c r="I48" s="4"/>
      <c r="J48" s="4"/>
      <c r="K48" s="4"/>
      <c r="M48" s="4"/>
      <c r="N48" s="4"/>
      <c r="O48" s="4"/>
      <c r="P48" s="4"/>
      <c r="Q48" s="4"/>
      <c r="S48" s="4"/>
      <c r="T48" s="4"/>
      <c r="U48" s="4"/>
      <c r="V48" s="4"/>
      <c r="W48" s="4"/>
      <c r="Y48" s="4"/>
      <c r="Z48" s="4"/>
      <c r="AA48" s="4"/>
      <c r="AB48" s="4"/>
      <c r="AC48" s="4"/>
    </row>
    <row r="49" spans="1:29" x14ac:dyDescent="0.3">
      <c r="A49" s="4"/>
      <c r="B49" s="4"/>
      <c r="C49" s="4"/>
      <c r="D49" s="4"/>
      <c r="E49" s="4"/>
      <c r="G49" s="4"/>
      <c r="H49" s="4"/>
      <c r="I49" s="4"/>
      <c r="J49" s="4"/>
      <c r="K49" s="4"/>
      <c r="M49" s="4"/>
      <c r="N49" s="4"/>
      <c r="O49" s="4"/>
      <c r="P49" s="4"/>
      <c r="Q49" s="4"/>
      <c r="S49" s="4"/>
      <c r="T49" s="4"/>
      <c r="U49" s="4"/>
      <c r="V49" s="4"/>
      <c r="W49" s="4"/>
      <c r="Y49" s="4"/>
      <c r="Z49" s="4"/>
      <c r="AA49" s="4"/>
      <c r="AB49" s="4"/>
      <c r="AC49" s="4"/>
    </row>
    <row r="50" spans="1:29" x14ac:dyDescent="0.3">
      <c r="A50" s="4"/>
      <c r="B50" s="4"/>
      <c r="C50" s="4"/>
      <c r="D50" s="4"/>
      <c r="E50" s="4"/>
      <c r="G50" s="4"/>
      <c r="H50" s="4"/>
      <c r="I50" s="4"/>
      <c r="J50" s="4"/>
      <c r="K50" s="4"/>
      <c r="M50" s="4"/>
      <c r="N50" s="4"/>
      <c r="O50" s="4"/>
      <c r="P50" s="4"/>
      <c r="Q50" s="4"/>
      <c r="S50" s="4"/>
      <c r="T50" s="4"/>
      <c r="U50" s="4"/>
      <c r="V50" s="4"/>
      <c r="W50" s="4"/>
      <c r="Y50" s="4"/>
      <c r="Z50" s="4"/>
      <c r="AA50" s="4"/>
      <c r="AB50" s="4"/>
      <c r="AC50" s="4"/>
    </row>
  </sheetData>
  <mergeCells count="10">
    <mergeCell ref="Z3:AA3"/>
    <mergeCell ref="B3:C3"/>
    <mergeCell ref="H3:I3"/>
    <mergeCell ref="A1:E2"/>
    <mergeCell ref="G1:K2"/>
    <mergeCell ref="M1:Q2"/>
    <mergeCell ref="S1:W2"/>
    <mergeCell ref="Y1:AC2"/>
    <mergeCell ref="N3:O3"/>
    <mergeCell ref="T3:U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zoomScale="85" zoomScaleNormal="85" workbookViewId="0">
      <selection activeCell="F2" sqref="F2"/>
    </sheetView>
  </sheetViews>
  <sheetFormatPr defaultRowHeight="14.4" x14ac:dyDescent="0.3"/>
  <cols>
    <col min="2" max="2" width="15.77734375" customWidth="1"/>
    <col min="8" max="8" width="15.77734375" customWidth="1"/>
    <col min="9" max="13" width="12.77734375" customWidth="1"/>
    <col min="17" max="17" width="33.33203125" customWidth="1"/>
    <col min="18" max="18" width="11.109375" customWidth="1"/>
  </cols>
  <sheetData>
    <row r="1" spans="2:18" ht="15" thickBot="1" x14ac:dyDescent="0.35">
      <c r="B1" s="64" t="s">
        <v>62</v>
      </c>
      <c r="C1" s="65"/>
      <c r="D1" s="65"/>
      <c r="E1" s="66"/>
      <c r="H1" s="70" t="s">
        <v>50</v>
      </c>
      <c r="I1" s="49"/>
      <c r="J1" s="49"/>
      <c r="K1" s="49"/>
      <c r="L1" s="49"/>
      <c r="M1" s="49"/>
      <c r="Q1" s="71" t="s">
        <v>63</v>
      </c>
      <c r="R1" s="72"/>
    </row>
    <row r="2" spans="2:18" ht="15" thickBot="1" x14ac:dyDescent="0.35">
      <c r="B2" s="67"/>
      <c r="C2" s="68"/>
      <c r="D2" s="68"/>
      <c r="E2" s="69"/>
      <c r="H2" s="49"/>
      <c r="I2" s="49"/>
      <c r="J2" s="49"/>
      <c r="K2" s="49"/>
      <c r="L2" s="49"/>
      <c r="M2" s="49"/>
      <c r="Q2" s="73"/>
      <c r="R2" s="74"/>
    </row>
    <row r="3" spans="2:18" ht="15" thickBot="1" x14ac:dyDescent="0.35">
      <c r="B3" s="5" t="s">
        <v>25</v>
      </c>
      <c r="C3" s="5" t="s">
        <v>37</v>
      </c>
      <c r="D3" s="5" t="s">
        <v>38</v>
      </c>
      <c r="E3" s="5" t="s">
        <v>39</v>
      </c>
      <c r="H3" s="5" t="s">
        <v>25</v>
      </c>
      <c r="I3" s="5" t="s">
        <v>4</v>
      </c>
      <c r="J3" s="5" t="s">
        <v>48</v>
      </c>
      <c r="K3" s="5" t="s">
        <v>7</v>
      </c>
      <c r="L3" s="5" t="s">
        <v>49</v>
      </c>
      <c r="M3" s="5" t="s">
        <v>8</v>
      </c>
      <c r="Q3" s="41" t="s">
        <v>64</v>
      </c>
      <c r="R3" s="22" t="s">
        <v>65</v>
      </c>
    </row>
    <row r="4" spans="2:18" ht="15" thickBot="1" x14ac:dyDescent="0.35">
      <c r="B4" s="11" t="s">
        <v>40</v>
      </c>
      <c r="C4" s="15">
        <f>COUNTA(EleHš!B5:B61)</f>
        <v>18</v>
      </c>
      <c r="D4" s="16">
        <f>COUNTA(EleZš!B5:B62)</f>
        <v>13</v>
      </c>
      <c r="E4" s="2">
        <f>SUM(C4:D4)</f>
        <v>31</v>
      </c>
      <c r="H4" s="12" t="s">
        <v>40</v>
      </c>
      <c r="I4" s="20" t="s">
        <v>51</v>
      </c>
      <c r="J4" s="21" t="s">
        <v>54</v>
      </c>
      <c r="K4" s="21" t="s">
        <v>56</v>
      </c>
      <c r="L4" s="21" t="s">
        <v>57</v>
      </c>
      <c r="M4" s="22" t="s">
        <v>17</v>
      </c>
      <c r="Q4" s="13" t="s">
        <v>66</v>
      </c>
      <c r="R4" s="17" t="s">
        <v>67</v>
      </c>
    </row>
    <row r="5" spans="2:18" ht="15" thickBot="1" x14ac:dyDescent="0.35">
      <c r="B5" s="14" t="s">
        <v>47</v>
      </c>
      <c r="C5" s="18">
        <f>COUNTA(HendM!B5:B33)</f>
        <v>1</v>
      </c>
      <c r="D5" s="19">
        <f>COUNTA(HendZ!B5:B33)</f>
        <v>1</v>
      </c>
      <c r="E5" s="2">
        <f>SUM(C5:D5)</f>
        <v>2</v>
      </c>
      <c r="H5" s="12" t="s">
        <v>41</v>
      </c>
      <c r="I5" s="23" t="s">
        <v>51</v>
      </c>
      <c r="J5" s="16" t="s">
        <v>54</v>
      </c>
      <c r="K5" s="16" t="s">
        <v>56</v>
      </c>
      <c r="L5" s="16" t="s">
        <v>57</v>
      </c>
      <c r="M5" s="17" t="s">
        <v>109</v>
      </c>
      <c r="Q5" s="13" t="s">
        <v>68</v>
      </c>
      <c r="R5" s="17" t="s">
        <v>69</v>
      </c>
    </row>
    <row r="6" spans="2:18" ht="15" thickBot="1" x14ac:dyDescent="0.35">
      <c r="B6" s="8" t="s">
        <v>39</v>
      </c>
      <c r="C6" s="2">
        <f>SUM(C4:C5)</f>
        <v>19</v>
      </c>
      <c r="D6" s="2">
        <f>SUM(D4:D5)</f>
        <v>14</v>
      </c>
      <c r="E6" s="2">
        <f>SUM(C6:D6)</f>
        <v>33</v>
      </c>
      <c r="H6" s="12" t="s">
        <v>42</v>
      </c>
      <c r="I6" s="23" t="s">
        <v>52</v>
      </c>
      <c r="J6" s="16" t="s">
        <v>107</v>
      </c>
      <c r="K6" s="16" t="s">
        <v>108</v>
      </c>
      <c r="L6" s="16" t="s">
        <v>57</v>
      </c>
      <c r="M6" s="17" t="s">
        <v>109</v>
      </c>
      <c r="Q6" s="13" t="s">
        <v>70</v>
      </c>
      <c r="R6" s="17" t="s">
        <v>71</v>
      </c>
    </row>
    <row r="7" spans="2:18" ht="15" thickBot="1" x14ac:dyDescent="0.35">
      <c r="H7" s="12" t="s">
        <v>43</v>
      </c>
      <c r="I7" s="23" t="s">
        <v>52</v>
      </c>
      <c r="J7" s="16" t="s">
        <v>55</v>
      </c>
      <c r="K7" s="16" t="s">
        <v>57</v>
      </c>
      <c r="L7" s="16" t="s">
        <v>58</v>
      </c>
      <c r="M7" s="17" t="s">
        <v>18</v>
      </c>
      <c r="Q7" s="13" t="s">
        <v>72</v>
      </c>
      <c r="R7" s="17" t="s">
        <v>73</v>
      </c>
    </row>
    <row r="8" spans="2:18" ht="15" thickBot="1" x14ac:dyDescent="0.35">
      <c r="H8" s="12" t="s">
        <v>44</v>
      </c>
      <c r="I8" s="23" t="s">
        <v>52</v>
      </c>
      <c r="J8" s="16" t="s">
        <v>55</v>
      </c>
      <c r="K8" s="16" t="s">
        <v>57</v>
      </c>
      <c r="L8" s="16" t="s">
        <v>59</v>
      </c>
      <c r="M8" s="17" t="s">
        <v>18</v>
      </c>
      <c r="Q8" s="13" t="s">
        <v>74</v>
      </c>
      <c r="R8" s="17" t="s">
        <v>75</v>
      </c>
    </row>
    <row r="9" spans="2:18" ht="15" thickBot="1" x14ac:dyDescent="0.35">
      <c r="H9" s="12" t="s">
        <v>45</v>
      </c>
      <c r="I9" s="23" t="s">
        <v>53</v>
      </c>
      <c r="J9" s="16" t="s">
        <v>55</v>
      </c>
      <c r="K9" s="16" t="s">
        <v>57</v>
      </c>
      <c r="L9" s="16" t="s">
        <v>60</v>
      </c>
      <c r="M9" s="17" t="s">
        <v>18</v>
      </c>
      <c r="Q9" s="13" t="s">
        <v>77</v>
      </c>
      <c r="R9" s="17" t="s">
        <v>76</v>
      </c>
    </row>
    <row r="10" spans="2:18" ht="15" thickBot="1" x14ac:dyDescent="0.35">
      <c r="H10" s="12" t="s">
        <v>46</v>
      </c>
      <c r="I10" s="23" t="s">
        <v>53</v>
      </c>
      <c r="J10" s="16" t="s">
        <v>55</v>
      </c>
      <c r="K10" s="16" t="s">
        <v>57</v>
      </c>
      <c r="L10" s="16" t="s">
        <v>61</v>
      </c>
      <c r="M10" s="17" t="s">
        <v>18</v>
      </c>
      <c r="Q10" s="13" t="s">
        <v>78</v>
      </c>
      <c r="R10" s="17" t="s">
        <v>79</v>
      </c>
    </row>
    <row r="11" spans="2:18" ht="15" thickBot="1" x14ac:dyDescent="0.35">
      <c r="H11" s="12" t="s">
        <v>47</v>
      </c>
      <c r="I11" s="24" t="s">
        <v>52</v>
      </c>
      <c r="J11" s="18" t="s">
        <v>54</v>
      </c>
      <c r="K11" s="18" t="s">
        <v>56</v>
      </c>
      <c r="L11" s="18" t="s">
        <v>57</v>
      </c>
      <c r="M11" s="19" t="s">
        <v>17</v>
      </c>
      <c r="Q11" s="13" t="s">
        <v>81</v>
      </c>
      <c r="R11" s="17" t="s">
        <v>80</v>
      </c>
    </row>
    <row r="12" spans="2:18" x14ac:dyDescent="0.3">
      <c r="Q12" s="13" t="s">
        <v>82</v>
      </c>
      <c r="R12" s="17" t="s">
        <v>83</v>
      </c>
    </row>
    <row r="13" spans="2:18" x14ac:dyDescent="0.3">
      <c r="Q13" s="13" t="s">
        <v>84</v>
      </c>
      <c r="R13" s="17" t="s">
        <v>85</v>
      </c>
    </row>
    <row r="14" spans="2:18" x14ac:dyDescent="0.3">
      <c r="Q14" s="13" t="s">
        <v>86</v>
      </c>
      <c r="R14" s="17" t="s">
        <v>87</v>
      </c>
    </row>
    <row r="15" spans="2:18" x14ac:dyDescent="0.3">
      <c r="Q15" s="13" t="s">
        <v>88</v>
      </c>
      <c r="R15" s="17" t="s">
        <v>89</v>
      </c>
    </row>
    <row r="16" spans="2:18" x14ac:dyDescent="0.3">
      <c r="Q16" s="13" t="s">
        <v>90</v>
      </c>
      <c r="R16" s="17" t="s">
        <v>91</v>
      </c>
    </row>
    <row r="17" spans="17:18" x14ac:dyDescent="0.3">
      <c r="Q17" s="13" t="s">
        <v>92</v>
      </c>
      <c r="R17" s="17" t="s">
        <v>93</v>
      </c>
    </row>
    <row r="18" spans="17:18" x14ac:dyDescent="0.3">
      <c r="Q18" s="13" t="s">
        <v>94</v>
      </c>
      <c r="R18" s="17" t="s">
        <v>95</v>
      </c>
    </row>
    <row r="19" spans="17:18" x14ac:dyDescent="0.3">
      <c r="Q19" s="13" t="s">
        <v>96</v>
      </c>
      <c r="R19" s="17" t="s">
        <v>97</v>
      </c>
    </row>
    <row r="20" spans="17:18" x14ac:dyDescent="0.3">
      <c r="Q20" s="13" t="s">
        <v>98</v>
      </c>
      <c r="R20" s="17" t="s">
        <v>99</v>
      </c>
    </row>
    <row r="21" spans="17:18" x14ac:dyDescent="0.3">
      <c r="Q21" s="13" t="s">
        <v>100</v>
      </c>
      <c r="R21" s="17" t="s">
        <v>101</v>
      </c>
    </row>
    <row r="22" spans="17:18" x14ac:dyDescent="0.3">
      <c r="Q22" s="13" t="s">
        <v>110</v>
      </c>
      <c r="R22" s="17" t="s">
        <v>122</v>
      </c>
    </row>
    <row r="23" spans="17:18" x14ac:dyDescent="0.3">
      <c r="Q23" s="13" t="s">
        <v>112</v>
      </c>
      <c r="R23" s="17" t="s">
        <v>111</v>
      </c>
    </row>
    <row r="24" spans="17:18" x14ac:dyDescent="0.3">
      <c r="Q24" s="13" t="s">
        <v>113</v>
      </c>
      <c r="R24" s="17" t="s">
        <v>123</v>
      </c>
    </row>
    <row r="25" spans="17:18" x14ac:dyDescent="0.3">
      <c r="Q25" s="13" t="s">
        <v>114</v>
      </c>
      <c r="R25" s="17" t="s">
        <v>115</v>
      </c>
    </row>
    <row r="26" spans="17:18" x14ac:dyDescent="0.3">
      <c r="Q26" s="13" t="s">
        <v>105</v>
      </c>
      <c r="R26" s="17" t="s">
        <v>106</v>
      </c>
    </row>
    <row r="27" spans="17:18" x14ac:dyDescent="0.3">
      <c r="Q27" s="13" t="s">
        <v>116</v>
      </c>
      <c r="R27" s="17" t="s">
        <v>117</v>
      </c>
    </row>
    <row r="28" spans="17:18" ht="15" thickBot="1" x14ac:dyDescent="0.35">
      <c r="Q28" s="40" t="s">
        <v>132</v>
      </c>
      <c r="R28" s="42" t="s">
        <v>131</v>
      </c>
    </row>
    <row r="30" spans="17:18" x14ac:dyDescent="0.3">
      <c r="Q30" s="45"/>
      <c r="R30" s="1"/>
    </row>
  </sheetData>
  <mergeCells count="3">
    <mergeCell ref="H1:M2"/>
    <mergeCell ref="B1:E2"/>
    <mergeCell ref="Q1:R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EleHš</vt:lpstr>
      <vt:lpstr>EleZš</vt:lpstr>
      <vt:lpstr>HendM</vt:lpstr>
      <vt:lpstr>HendZ</vt:lpstr>
      <vt:lpstr>Startovky</vt:lpstr>
      <vt:lpstr>výsledky</vt:lpstr>
      <vt:lpstr>statistika</vt:lpstr>
      <vt:lpstr>EleHš!Názvy_tisku</vt:lpstr>
      <vt:lpstr>EleZš!Názvy_tisku</vt:lpstr>
      <vt:lpstr>HendM!Názvy_tisku</vt:lpstr>
      <vt:lpstr>HendZ!Názvy_tisku</vt:lpstr>
      <vt:lpstr>Startovky!Názvy_tisku</vt:lpstr>
      <vt:lpstr>výsledky!Názvy_tisku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2024-05-01T11:54:41Z</cp:lastPrinted>
  <dcterms:created xsi:type="dcterms:W3CDTF">2022-01-03T10:16:31Z</dcterms:created>
  <dcterms:modified xsi:type="dcterms:W3CDTF">2024-05-01T13:28:55Z</dcterms:modified>
</cp:coreProperties>
</file>